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srv\Finance\Travel\"/>
    </mc:Choice>
  </mc:AlternateContent>
  <xr:revisionPtr revIDLastSave="0" documentId="8_{23757D6E-E1B3-47E2-B6C9-476EBF725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 Mileage only" sheetId="1" r:id="rId1"/>
    <sheet name="Page 2 Mileage Only" sheetId="2" r:id="rId2"/>
    <sheet name="Page 3 Mileage Only" sheetId="3" r:id="rId3"/>
  </sheets>
  <definedNames>
    <definedName name="_xlnm.Print_Area" localSheetId="0">'Page 1 Mileage only'!$A$2:$P$47</definedName>
    <definedName name="_xlnm.Print_Area" localSheetId="1">'Page 2 Mileage Only'!$A$2:$P$48</definedName>
    <definedName name="_xlnm.Print_Area" localSheetId="2">'Page 3 Mileage Only'!$A$2:$P$48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" i="3" l="1"/>
  <c r="P38" i="2"/>
  <c r="P32" i="1"/>
  <c r="P4" i="3"/>
  <c r="P4" i="2"/>
  <c r="J42" i="3" l="1"/>
  <c r="J41" i="3"/>
  <c r="J34" i="3"/>
  <c r="N4" i="3"/>
  <c r="H4" i="3"/>
  <c r="N4" i="2"/>
  <c r="H4" i="2"/>
  <c r="J42" i="2"/>
  <c r="J41" i="2"/>
  <c r="J34" i="2"/>
  <c r="J39" i="1"/>
  <c r="J38" i="1"/>
  <c r="J28" i="1"/>
  <c r="L28" i="1" l="1"/>
  <c r="L29" i="1" s="1"/>
  <c r="P33" i="1" l="1"/>
  <c r="L34" i="3"/>
  <c r="L35" i="3" s="1"/>
  <c r="L34" i="2"/>
  <c r="L35" i="2" s="1"/>
  <c r="P39" i="2" l="1"/>
  <c r="P34" i="1" s="1"/>
  <c r="P39" i="3"/>
  <c r="P35" i="1" s="1"/>
  <c r="P36" i="1" l="1"/>
  <c r="G41" i="1" s="1"/>
</calcChain>
</file>

<file path=xl/sharedStrings.xml><?xml version="1.0" encoding="utf-8"?>
<sst xmlns="http://schemas.openxmlformats.org/spreadsheetml/2006/main" count="100" uniqueCount="41">
  <si>
    <t>DATE</t>
  </si>
  <si>
    <t>PLACE LEFT</t>
  </si>
  <si>
    <t>PLACE ARRIVED</t>
  </si>
  <si>
    <t>MILES</t>
  </si>
  <si>
    <t>Name:</t>
  </si>
  <si>
    <t>Get Mileage</t>
  </si>
  <si>
    <t>Date</t>
  </si>
  <si>
    <t>CH</t>
  </si>
  <si>
    <t>INDEX</t>
  </si>
  <si>
    <t>ACCT</t>
  </si>
  <si>
    <t>AMOUNT</t>
  </si>
  <si>
    <t>TRAVEL CLAIM FOR MILEAGE ONLY</t>
  </si>
  <si>
    <t>Claimant's Signature</t>
  </si>
  <si>
    <t xml:space="preserve">I certify this claim to be true and correct. </t>
  </si>
  <si>
    <t>TRAVEL AUTHORIZATIONS ARE NOT ENCUMBERED.  REIMBURSEMENT OF TRAVEL CLAIM IS DEPENDENT ON AVAILABLE FUNDS WHEN CLAIM IS FILED.</t>
  </si>
  <si>
    <t xml:space="preserve">Banner ID: </t>
  </si>
  <si>
    <t>R</t>
  </si>
  <si>
    <t>PURPOSE OF TRAVEL</t>
  </si>
  <si>
    <t>Please enter Information below</t>
  </si>
  <si>
    <t>Total</t>
  </si>
  <si>
    <t>COMMUTE</t>
  </si>
  <si>
    <t>Mileage</t>
  </si>
  <si>
    <t>Total Mileage less Commute</t>
  </si>
  <si>
    <t>WHEN TRAVEL IS COMPLETE, SCAN TRAVEL FOR MILEAGE CLAIM FORM AND ANY SUPPORTING DOCUMENTS TO YOUR SCIQUEST TRAVEL CLAIM</t>
  </si>
  <si>
    <t>Other (please specify)</t>
  </si>
  <si>
    <t>TOTAL REIMBURSEMENT REQUEST</t>
  </si>
  <si>
    <t>Total Reimbursement Request Page 1</t>
  </si>
  <si>
    <t>Total Reimbursement Request Page 2</t>
  </si>
  <si>
    <t>Total Reimbursement Request Page 3</t>
  </si>
  <si>
    <t>*This amount must equal Total Reimbursement Request</t>
  </si>
  <si>
    <t>Workstation</t>
  </si>
  <si>
    <t>or</t>
  </si>
  <si>
    <t>Standard Mileage Chart</t>
  </si>
  <si>
    <t xml:space="preserve">Mileage Help: </t>
  </si>
  <si>
    <t>Commute Mileage Info</t>
  </si>
  <si>
    <t>Supervisor Signature Required if claim is for a Budget Manager</t>
  </si>
  <si>
    <t>TR-2</t>
  </si>
  <si>
    <t>Reimbursement total (.67/mile) Page 1</t>
  </si>
  <si>
    <t>Effective 01/01/2024</t>
  </si>
  <si>
    <t>Reimbursement total (.67/mile) Page 2</t>
  </si>
  <si>
    <t>Reimbursement total (.67/mile)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</si>
</sst>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;;;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2" applyBorder="1" applyAlignment="1" applyProtection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9" fontId="0" fillId="0" borderId="11" xfId="0" applyNumberFormat="1" applyBorder="1" applyProtection="1">
      <protection locked="0"/>
    </xf>
    <xf numFmtId="43" fontId="1" fillId="2" borderId="2" xfId="1" applyFont="1" applyFill="1" applyBorder="1" applyAlignment="1" applyProtection="1">
      <alignment horizontal="center"/>
      <protection hidden="1"/>
    </xf>
    <xf numFmtId="43" fontId="1" fillId="0" borderId="0" xfId="1" applyFont="1" applyFill="1" applyBorder="1" applyProtection="1">
      <protection hidden="1"/>
    </xf>
    <xf numFmtId="0" fontId="0" fillId="0" borderId="2" xfId="0" applyBorder="1" applyAlignment="1" applyProtection="1">
      <alignment horizontal="center" shrinkToFit="1"/>
      <protection locked="0"/>
    </xf>
    <xf numFmtId="0" fontId="0" fillId="2" borderId="2" xfId="0" applyFill="1" applyBorder="1" applyAlignment="1" applyProtection="1">
      <alignment horizontal="center"/>
      <protection hidden="1"/>
    </xf>
    <xf numFmtId="43" fontId="1" fillId="0" borderId="0" xfId="1" applyFont="1" applyFill="1" applyBorder="1" applyAlignment="1" applyProtection="1">
      <alignment horizontal="center"/>
      <protection hidden="1"/>
    </xf>
    <xf numFmtId="43" fontId="1" fillId="2" borderId="15" xfId="1" applyFont="1" applyFill="1" applyBorder="1" applyAlignment="1" applyProtection="1">
      <alignment horizontal="center"/>
      <protection hidden="1"/>
    </xf>
    <xf numFmtId="43" fontId="1" fillId="0" borderId="1" xfId="1" applyFont="1" applyFill="1" applyBorder="1" applyAlignment="1" applyProtection="1">
      <alignment horizontal="center"/>
      <protection hidden="1"/>
    </xf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center"/>
    </xf>
    <xf numFmtId="49" fontId="0" fillId="0" borderId="11" xfId="0" applyNumberFormat="1" applyBorder="1"/>
    <xf numFmtId="0" fontId="0" fillId="0" borderId="7" xfId="0" applyBorder="1"/>
    <xf numFmtId="0" fontId="0" fillId="0" borderId="2" xfId="0" applyBorder="1" applyAlignment="1">
      <alignment horizontal="center"/>
    </xf>
    <xf numFmtId="165" fontId="0" fillId="0" borderId="10" xfId="0" applyNumberFormat="1" applyBorder="1" applyAlignment="1">
      <alignment horizontal="center" shrinkToFit="1"/>
    </xf>
    <xf numFmtId="0" fontId="0" fillId="0" borderId="14" xfId="0" applyBorder="1" applyAlignment="1">
      <alignment shrinkToFit="1"/>
    </xf>
    <xf numFmtId="2" fontId="0" fillId="0" borderId="0" xfId="0" applyNumberFormat="1"/>
    <xf numFmtId="0" fontId="0" fillId="2" borderId="2" xfId="0" applyFill="1" applyBorder="1" applyAlignment="1">
      <alignment horizontal="center"/>
    </xf>
    <xf numFmtId="0" fontId="0" fillId="0" borderId="0" xfId="0" applyAlignment="1">
      <alignment shrinkToFit="1"/>
    </xf>
    <xf numFmtId="0" fontId="0" fillId="2" borderId="13" xfId="0" applyFill="1" applyBorder="1" applyAlignment="1">
      <alignment horizontal="center" shrinkToFit="1"/>
    </xf>
    <xf numFmtId="0" fontId="0" fillId="0" borderId="2" xfId="0" quotePrefix="1" applyBorder="1" applyAlignment="1">
      <alignment horizontal="center" wrapText="1" shrinkToFit="1"/>
    </xf>
    <xf numFmtId="43" fontId="1" fillId="0" borderId="1" xfId="1" applyFont="1" applyFill="1" applyBorder="1" applyAlignment="1" applyProtection="1">
      <alignment horizontal="center"/>
    </xf>
    <xf numFmtId="0" fontId="3" fillId="0" borderId="0" xfId="0" quotePrefix="1" applyFont="1" applyAlignment="1">
      <alignment horizontal="center" wrapText="1" shrinkToFit="1"/>
    </xf>
    <xf numFmtId="43" fontId="1" fillId="0" borderId="0" xfId="1" applyFont="1" applyFill="1" applyBorder="1" applyProtection="1"/>
    <xf numFmtId="43" fontId="1" fillId="0" borderId="0" xfId="1" applyFont="1" applyFill="1" applyBorder="1" applyAlignment="1" applyProtection="1">
      <alignment horizontal="center"/>
    </xf>
    <xf numFmtId="43" fontId="1" fillId="2" borderId="15" xfId="1" applyFont="1" applyFill="1" applyBorder="1" applyAlignment="1" applyProtection="1">
      <alignment horizontal="center"/>
    </xf>
    <xf numFmtId="165" fontId="0" fillId="0" borderId="0" xfId="0" applyNumberFormat="1" applyAlignment="1">
      <alignment shrinkToFi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7" xfId="0" applyBorder="1" applyAlignment="1">
      <alignment shrinkToFit="1"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43" fontId="1" fillId="0" borderId="2" xfId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3" fontId="1" fillId="2" borderId="2" xfId="1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165" fontId="0" fillId="0" borderId="10" xfId="0" applyNumberFormat="1" applyBorder="1" applyAlignment="1" applyProtection="1">
      <alignment horizontal="center" shrinkToFit="1"/>
      <protection hidden="1"/>
    </xf>
    <xf numFmtId="0" fontId="6" fillId="0" borderId="0" xfId="0" applyFont="1"/>
    <xf numFmtId="1" fontId="0" fillId="0" borderId="2" xfId="0" applyNumberFormat="1" applyBorder="1" applyAlignment="1" applyProtection="1">
      <alignment horizontal="center" shrinkToFit="1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shrinkToFit="1"/>
    </xf>
    <xf numFmtId="49" fontId="0" fillId="0" borderId="2" xfId="0" applyNumberFormat="1" applyBorder="1" applyProtection="1">
      <protection locked="0"/>
    </xf>
    <xf numFmtId="0" fontId="9" fillId="0" borderId="0" xfId="0" quotePrefix="1" applyFont="1" applyAlignment="1">
      <alignment horizontal="right"/>
    </xf>
    <xf numFmtId="0" fontId="2" fillId="0" borderId="0" xfId="2" applyAlignment="1" applyProtection="1">
      <protection locked="0"/>
    </xf>
    <xf numFmtId="0" fontId="2" fillId="0" borderId="0" xfId="2" applyBorder="1" applyAlignment="1" applyProtection="1">
      <protection locked="0"/>
    </xf>
    <xf numFmtId="0" fontId="0" fillId="0" borderId="0" xfId="0" quotePrefix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/>
    <xf numFmtId="0" fontId="1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/>
    <xf numFmtId="0" fontId="0" fillId="0" borderId="7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0" xfId="0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2" fillId="0" borderId="0" xfId="2" applyBorder="1" applyAlignment="1" applyProtection="1">
      <protection locked="0"/>
    </xf>
    <xf numFmtId="0" fontId="2" fillId="0" borderId="0" xfId="2" applyAlignment="1" applyProtection="1">
      <protection locked="0"/>
    </xf>
    <xf numFmtId="0" fontId="0" fillId="0" borderId="9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0" fillId="0" borderId="10" xfId="0" applyBorder="1" applyAlignment="1" applyProtection="1">
      <alignment shrinkToFit="1"/>
      <protection locked="0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2" borderId="6" xfId="0" quotePrefix="1" applyFont="1" applyFill="1" applyBorder="1" applyAlignment="1">
      <alignment horizontal="left" wrapText="1" shrinkToFit="1"/>
    </xf>
    <xf numFmtId="0" fontId="0" fillId="0" borderId="8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4" fillId="0" borderId="1" xfId="0" applyFont="1" applyBorder="1" applyAlignment="1">
      <alignment horizontal="center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3" fillId="0" borderId="1" xfId="0" quotePrefix="1" applyFont="1" applyBorder="1" applyAlignment="1">
      <alignment horizontal="center" wrapText="1" shrinkToFit="1"/>
    </xf>
    <xf numFmtId="0" fontId="3" fillId="2" borderId="3" xfId="0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3" fillId="2" borderId="10" xfId="0" quotePrefix="1" applyFont="1" applyFill="1" applyBorder="1" applyAlignment="1">
      <alignment horizontal="left" wrapText="1" shrinkToFit="1"/>
    </xf>
    <xf numFmtId="0" fontId="0" fillId="0" borderId="11" xfId="0" applyBorder="1" applyAlignment="1">
      <alignment horizontal="left"/>
    </xf>
    <xf numFmtId="0" fontId="0" fillId="0" borderId="1" xfId="0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4" fontId="0" fillId="2" borderId="1" xfId="0" applyNumberFormat="1" applyFill="1" applyBorder="1"/>
    <xf numFmtId="4" fontId="0" fillId="2" borderId="12" xfId="0" applyNumberFormat="1" applyFill="1" applyBorder="1"/>
    <xf numFmtId="0" fontId="0" fillId="0" borderId="5" xfId="0" applyBorder="1" applyProtection="1">
      <protection locked="0"/>
    </xf>
    <xf numFmtId="0" fontId="0" fillId="0" borderId="10" xfId="0" applyBorder="1" applyAlignment="1">
      <alignment horizontal="center" shrinkToFit="1"/>
    </xf>
    <xf numFmtId="0" fontId="0" fillId="0" borderId="7" xfId="0" applyBorder="1" applyAlignment="1">
      <alignment shrinkToFit="1"/>
    </xf>
    <xf numFmtId="0" fontId="3" fillId="0" borderId="0" xfId="0" quotePrefix="1" applyFont="1" applyAlignment="1">
      <alignment horizontal="left" wrapText="1" shrinkToFit="1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0" fillId="0" borderId="0" xfId="0" quotePrefix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576504</xdr:colOff>
      <xdr:row>5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0"/>
          <a:ext cx="13289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566979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89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566979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89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anestate.edu/webfolders/SMITHCA/commute%20mileage.doc" TargetMode="External"/><Relationship Id="rId2" Type="http://schemas.openxmlformats.org/officeDocument/2006/relationships/hyperlink" Target="http://www.roanestate.edu/?9607-Travel-Mileage-Between-Campuses" TargetMode="External"/><Relationship Id="rId1" Type="http://schemas.openxmlformats.org/officeDocument/2006/relationships/hyperlink" Target="https://maps.google.com/maps?output=classic&amp;dg=br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oanestate.edu/?7854-RSCC-Policy-BA-01-01-General-Trav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anestate.edu/webfolders/SMITHCA/commute%20mileage.doc" TargetMode="External"/><Relationship Id="rId2" Type="http://schemas.openxmlformats.org/officeDocument/2006/relationships/hyperlink" Target="http://www.roanestate.edu/?9607-Travel-Mileage-Between-Campuses" TargetMode="External"/><Relationship Id="rId1" Type="http://schemas.openxmlformats.org/officeDocument/2006/relationships/hyperlink" Target="https://maps.google.com/maps?output=classic&amp;dg=brw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roanestate.edu/?9606-Commute-Mileage-Informat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anestate.edu/webfolders/SMITHCA/commute%20mileage.doc" TargetMode="External"/><Relationship Id="rId2" Type="http://schemas.openxmlformats.org/officeDocument/2006/relationships/hyperlink" Target="http://www.roanestate.edu/?9607-Travel-Mileage-Between-Campuses" TargetMode="External"/><Relationship Id="rId1" Type="http://schemas.openxmlformats.org/officeDocument/2006/relationships/hyperlink" Target="https://maps.google.com/maps?output=classic&amp;dg=brw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roanestate.edu/?9606-Commute-Mileag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49"/>
  <sheetViews>
    <sheetView tabSelected="1" zoomScaleNormal="100" workbookViewId="0">
      <selection activeCell="J9" sqref="J9"/>
    </sheetView>
  </sheetViews>
  <sheetFormatPr defaultColWidth="9.140625" defaultRowHeight="15" x14ac:dyDescent="0.25"/>
  <cols>
    <col min="1" max="1" width="9.7109375" customWidth="1"/>
    <col min="2" max="2" width="1.710937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6.7109375" customWidth="1"/>
    <col min="8" max="8" width="12.7109375" customWidth="1"/>
    <col min="9" max="9" width="16.7109375" customWidth="1"/>
    <col min="10" max="10" width="11.7109375" bestFit="1" customWidth="1"/>
    <col min="11" max="11" width="1.42578125" customWidth="1"/>
    <col min="12" max="12" width="10.28515625" bestFit="1" customWidth="1"/>
    <col min="13" max="13" width="1.7109375" customWidth="1"/>
    <col min="14" max="14" width="23.7109375" customWidth="1"/>
    <col min="15" max="15" width="24.7109375" customWidth="1"/>
    <col min="16" max="16" width="17.7109375" customWidth="1"/>
    <col min="17" max="17" width="9.140625" style="41"/>
  </cols>
  <sheetData>
    <row r="1" spans="1:25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5" t="s">
        <v>38</v>
      </c>
      <c r="P1" s="66"/>
      <c r="Q1"/>
    </row>
    <row r="2" spans="1:25" ht="18.75" x14ac:dyDescent="0.3">
      <c r="A2" s="13"/>
      <c r="I2" s="78" t="s">
        <v>11</v>
      </c>
      <c r="J2" s="79"/>
      <c r="K2" s="79"/>
      <c r="L2" s="79"/>
      <c r="M2" s="79"/>
      <c r="N2" s="79"/>
      <c r="O2" s="14"/>
      <c r="Q2"/>
    </row>
    <row r="3" spans="1:25" x14ac:dyDescent="0.25">
      <c r="A3" s="13"/>
      <c r="O3" s="14"/>
      <c r="P3" s="53"/>
      <c r="Q3"/>
    </row>
    <row r="4" spans="1:25" x14ac:dyDescent="0.25">
      <c r="A4" s="13"/>
      <c r="F4" s="87" t="s">
        <v>4</v>
      </c>
      <c r="G4" s="87"/>
      <c r="H4" s="88"/>
      <c r="I4" s="89"/>
      <c r="K4" s="85" t="s">
        <v>15</v>
      </c>
      <c r="L4" s="86"/>
      <c r="M4" s="15" t="s">
        <v>16</v>
      </c>
      <c r="N4" s="4"/>
      <c r="O4" s="14" t="s">
        <v>30</v>
      </c>
      <c r="P4" s="54"/>
      <c r="Q4"/>
    </row>
    <row r="5" spans="1:25" x14ac:dyDescent="0.25">
      <c r="A5" s="13"/>
      <c r="P5" s="12"/>
      <c r="Q5"/>
    </row>
    <row r="6" spans="1:25" x14ac:dyDescent="0.25">
      <c r="A6" s="13"/>
      <c r="E6" s="90" t="s">
        <v>34</v>
      </c>
      <c r="F6" s="91"/>
      <c r="G6" s="91"/>
      <c r="H6" s="91"/>
      <c r="I6" s="55" t="s">
        <v>33</v>
      </c>
      <c r="J6" s="57" t="s">
        <v>5</v>
      </c>
      <c r="L6" s="35" t="s">
        <v>31</v>
      </c>
      <c r="N6" s="56" t="s">
        <v>32</v>
      </c>
      <c r="O6" s="52"/>
      <c r="Q6"/>
    </row>
    <row r="7" spans="1:25" ht="9.75" customHeight="1" x14ac:dyDescent="0.25">
      <c r="A7" s="13"/>
      <c r="I7" s="14"/>
      <c r="J7" s="1"/>
      <c r="P7" s="17"/>
      <c r="Q7"/>
    </row>
    <row r="8" spans="1:25" x14ac:dyDescent="0.25">
      <c r="A8" s="80" t="s">
        <v>0</v>
      </c>
      <c r="B8" s="81"/>
      <c r="C8" s="80" t="s">
        <v>1</v>
      </c>
      <c r="D8" s="82"/>
      <c r="E8" s="82"/>
      <c r="F8" s="82"/>
      <c r="G8" s="81"/>
      <c r="H8" s="80" t="s">
        <v>2</v>
      </c>
      <c r="I8" s="81"/>
      <c r="J8" s="18" t="s">
        <v>3</v>
      </c>
      <c r="L8" s="19" t="s">
        <v>20</v>
      </c>
      <c r="M8" s="20"/>
      <c r="N8" s="92" t="s">
        <v>17</v>
      </c>
      <c r="O8" s="92"/>
      <c r="P8" s="93"/>
      <c r="Q8"/>
      <c r="S8" s="21"/>
    </row>
    <row r="9" spans="1:25" x14ac:dyDescent="0.25">
      <c r="A9" s="73"/>
      <c r="B9" s="74"/>
      <c r="C9" s="75"/>
      <c r="D9" s="76"/>
      <c r="E9" s="76"/>
      <c r="F9" s="76"/>
      <c r="G9" s="77"/>
      <c r="H9" s="75"/>
      <c r="I9" s="77"/>
      <c r="J9" s="7"/>
      <c r="L9" s="51"/>
      <c r="M9" s="20"/>
      <c r="N9" s="83"/>
      <c r="O9" s="83"/>
      <c r="P9" s="84"/>
      <c r="Q9"/>
    </row>
    <row r="10" spans="1:25" x14ac:dyDescent="0.25">
      <c r="A10" s="73"/>
      <c r="B10" s="74"/>
      <c r="C10" s="75"/>
      <c r="D10" s="76"/>
      <c r="E10" s="76"/>
      <c r="F10" s="76"/>
      <c r="G10" s="77"/>
      <c r="H10" s="75"/>
      <c r="I10" s="77"/>
      <c r="J10" s="7"/>
      <c r="L10" s="51"/>
      <c r="M10" s="20"/>
      <c r="N10" s="83"/>
      <c r="O10" s="83"/>
      <c r="P10" s="84"/>
      <c r="Q10"/>
      <c r="Y10" s="21"/>
    </row>
    <row r="11" spans="1:25" x14ac:dyDescent="0.25">
      <c r="A11" s="73"/>
      <c r="B11" s="74"/>
      <c r="C11" s="75"/>
      <c r="D11" s="76"/>
      <c r="E11" s="76"/>
      <c r="F11" s="76"/>
      <c r="G11" s="77"/>
      <c r="H11" s="75"/>
      <c r="I11" s="77"/>
      <c r="J11" s="7"/>
      <c r="L11" s="51"/>
      <c r="M11" s="20"/>
      <c r="N11" s="83"/>
      <c r="O11" s="83"/>
      <c r="P11" s="84"/>
      <c r="Q11"/>
    </row>
    <row r="12" spans="1:25" x14ac:dyDescent="0.25">
      <c r="A12" s="73"/>
      <c r="B12" s="74"/>
      <c r="C12" s="75"/>
      <c r="D12" s="76"/>
      <c r="E12" s="76"/>
      <c r="F12" s="76"/>
      <c r="G12" s="77"/>
      <c r="H12" s="75"/>
      <c r="I12" s="77"/>
      <c r="J12" s="7"/>
      <c r="L12" s="51"/>
      <c r="M12" s="20"/>
      <c r="N12" s="83"/>
      <c r="O12" s="83"/>
      <c r="P12" s="84"/>
      <c r="Q12"/>
    </row>
    <row r="13" spans="1:25" x14ac:dyDescent="0.25">
      <c r="A13" s="73"/>
      <c r="B13" s="74"/>
      <c r="C13" s="75"/>
      <c r="D13" s="76"/>
      <c r="E13" s="76"/>
      <c r="F13" s="76"/>
      <c r="G13" s="77"/>
      <c r="H13" s="75"/>
      <c r="I13" s="77"/>
      <c r="J13" s="7"/>
      <c r="L13" s="51"/>
      <c r="M13" s="20"/>
      <c r="N13" s="83"/>
      <c r="O13" s="83"/>
      <c r="P13" s="84"/>
      <c r="Q13"/>
    </row>
    <row r="14" spans="1:25" x14ac:dyDescent="0.25">
      <c r="A14" s="73"/>
      <c r="B14" s="74"/>
      <c r="C14" s="75"/>
      <c r="D14" s="76"/>
      <c r="E14" s="76"/>
      <c r="F14" s="76"/>
      <c r="G14" s="77"/>
      <c r="H14" s="75"/>
      <c r="I14" s="77"/>
      <c r="J14" s="7"/>
      <c r="L14" s="51"/>
      <c r="M14" s="20"/>
      <c r="N14" s="83"/>
      <c r="O14" s="83"/>
      <c r="P14" s="84"/>
      <c r="Q14"/>
    </row>
    <row r="15" spans="1:25" x14ac:dyDescent="0.25">
      <c r="A15" s="73"/>
      <c r="B15" s="74"/>
      <c r="C15" s="75"/>
      <c r="D15" s="76"/>
      <c r="E15" s="76"/>
      <c r="F15" s="76"/>
      <c r="G15" s="77"/>
      <c r="H15" s="75"/>
      <c r="I15" s="77"/>
      <c r="J15" s="7"/>
      <c r="L15" s="51"/>
      <c r="M15" s="20"/>
      <c r="N15" s="83"/>
      <c r="O15" s="83"/>
      <c r="P15" s="84"/>
      <c r="Q15"/>
    </row>
    <row r="16" spans="1:25" x14ac:dyDescent="0.25">
      <c r="A16" s="73"/>
      <c r="B16" s="74"/>
      <c r="C16" s="75"/>
      <c r="D16" s="76"/>
      <c r="E16" s="76"/>
      <c r="F16" s="76"/>
      <c r="G16" s="77"/>
      <c r="H16" s="75"/>
      <c r="I16" s="77"/>
      <c r="J16" s="7"/>
      <c r="L16" s="51"/>
      <c r="M16" s="20"/>
      <c r="N16" s="83"/>
      <c r="O16" s="83"/>
      <c r="P16" s="84"/>
      <c r="Q16"/>
    </row>
    <row r="17" spans="1:17" x14ac:dyDescent="0.25">
      <c r="A17" s="73"/>
      <c r="B17" s="74"/>
      <c r="C17" s="75"/>
      <c r="D17" s="76"/>
      <c r="E17" s="76"/>
      <c r="F17" s="76"/>
      <c r="G17" s="77"/>
      <c r="H17" s="75"/>
      <c r="I17" s="77"/>
      <c r="J17" s="7"/>
      <c r="L17" s="51"/>
      <c r="M17" s="20"/>
      <c r="N17" s="83"/>
      <c r="O17" s="83"/>
      <c r="P17" s="84"/>
      <c r="Q17"/>
    </row>
    <row r="18" spans="1:17" x14ac:dyDescent="0.25">
      <c r="A18" s="73"/>
      <c r="B18" s="74"/>
      <c r="C18" s="75"/>
      <c r="D18" s="76"/>
      <c r="E18" s="76"/>
      <c r="F18" s="76"/>
      <c r="G18" s="77"/>
      <c r="H18" s="75"/>
      <c r="I18" s="77"/>
      <c r="J18" s="7"/>
      <c r="L18" s="51"/>
      <c r="M18" s="20"/>
      <c r="N18" s="83"/>
      <c r="O18" s="83"/>
      <c r="P18" s="84"/>
      <c r="Q18"/>
    </row>
    <row r="19" spans="1:17" x14ac:dyDescent="0.25">
      <c r="A19" s="73"/>
      <c r="B19" s="74"/>
      <c r="C19" s="75"/>
      <c r="D19" s="76"/>
      <c r="E19" s="76"/>
      <c r="F19" s="76"/>
      <c r="G19" s="77"/>
      <c r="H19" s="75"/>
      <c r="I19" s="77"/>
      <c r="J19" s="7"/>
      <c r="L19" s="51"/>
      <c r="M19" s="20"/>
      <c r="N19" s="83"/>
      <c r="O19" s="83"/>
      <c r="P19" s="84"/>
      <c r="Q19"/>
    </row>
    <row r="20" spans="1:17" x14ac:dyDescent="0.25">
      <c r="A20" s="73"/>
      <c r="B20" s="74"/>
      <c r="C20" s="75"/>
      <c r="D20" s="76"/>
      <c r="E20" s="76"/>
      <c r="F20" s="76"/>
      <c r="G20" s="77"/>
      <c r="H20" s="75"/>
      <c r="I20" s="77"/>
      <c r="J20" s="7"/>
      <c r="L20" s="51"/>
      <c r="M20" s="20"/>
      <c r="N20" s="83"/>
      <c r="O20" s="83"/>
      <c r="P20" s="84"/>
      <c r="Q20"/>
    </row>
    <row r="21" spans="1:17" x14ac:dyDescent="0.25">
      <c r="A21" s="73"/>
      <c r="B21" s="74"/>
      <c r="C21" s="75"/>
      <c r="D21" s="76"/>
      <c r="E21" s="76"/>
      <c r="F21" s="76"/>
      <c r="G21" s="77"/>
      <c r="H21" s="75"/>
      <c r="I21" s="77"/>
      <c r="J21" s="7"/>
      <c r="L21" s="51"/>
      <c r="M21" s="20"/>
      <c r="N21" s="96"/>
      <c r="O21" s="83"/>
      <c r="P21" s="84"/>
      <c r="Q21"/>
    </row>
    <row r="22" spans="1:17" x14ac:dyDescent="0.25">
      <c r="A22" s="73"/>
      <c r="B22" s="74"/>
      <c r="C22" s="75"/>
      <c r="D22" s="76"/>
      <c r="E22" s="76"/>
      <c r="F22" s="76"/>
      <c r="G22" s="77"/>
      <c r="H22" s="75"/>
      <c r="I22" s="77"/>
      <c r="J22" s="7"/>
      <c r="L22" s="51"/>
      <c r="M22" s="20"/>
      <c r="N22" s="96"/>
      <c r="O22" s="83"/>
      <c r="P22" s="84"/>
      <c r="Q22"/>
    </row>
    <row r="23" spans="1:17" x14ac:dyDescent="0.25">
      <c r="A23" s="73"/>
      <c r="B23" s="74"/>
      <c r="C23" s="75"/>
      <c r="D23" s="76"/>
      <c r="E23" s="76"/>
      <c r="F23" s="76"/>
      <c r="G23" s="77"/>
      <c r="H23" s="75"/>
      <c r="I23" s="77"/>
      <c r="J23" s="7"/>
      <c r="L23" s="51"/>
      <c r="M23" s="20"/>
      <c r="N23" s="83"/>
      <c r="O23" s="83"/>
      <c r="P23" s="84"/>
      <c r="Q23"/>
    </row>
    <row r="24" spans="1:17" x14ac:dyDescent="0.25">
      <c r="A24" s="73"/>
      <c r="B24" s="74"/>
      <c r="C24" s="75"/>
      <c r="D24" s="76"/>
      <c r="E24" s="76"/>
      <c r="F24" s="76"/>
      <c r="G24" s="77"/>
      <c r="H24" s="75"/>
      <c r="I24" s="77"/>
      <c r="J24" s="7"/>
      <c r="L24" s="51"/>
      <c r="M24" s="20"/>
      <c r="N24" s="83"/>
      <c r="O24" s="83"/>
      <c r="P24" s="84"/>
      <c r="Q24"/>
    </row>
    <row r="25" spans="1:17" x14ac:dyDescent="0.25">
      <c r="A25" s="73"/>
      <c r="B25" s="74"/>
      <c r="C25" s="75"/>
      <c r="D25" s="76"/>
      <c r="E25" s="76"/>
      <c r="F25" s="76"/>
      <c r="G25" s="77"/>
      <c r="H25" s="75"/>
      <c r="I25" s="77"/>
      <c r="J25" s="7"/>
      <c r="L25" s="51"/>
      <c r="M25" s="20"/>
      <c r="N25" s="83"/>
      <c r="O25" s="83"/>
      <c r="P25" s="84"/>
      <c r="Q25"/>
    </row>
    <row r="26" spans="1:17" x14ac:dyDescent="0.25">
      <c r="A26" s="73"/>
      <c r="B26" s="74"/>
      <c r="C26" s="75"/>
      <c r="D26" s="76"/>
      <c r="E26" s="76"/>
      <c r="F26" s="76"/>
      <c r="G26" s="77"/>
      <c r="H26" s="75"/>
      <c r="I26" s="77"/>
      <c r="J26" s="7"/>
      <c r="L26" s="51"/>
      <c r="M26" s="20"/>
      <c r="N26" s="83"/>
      <c r="O26" s="83"/>
      <c r="P26" s="84"/>
      <c r="Q26"/>
    </row>
    <row r="27" spans="1:17" x14ac:dyDescent="0.25">
      <c r="A27" s="73"/>
      <c r="B27" s="74"/>
      <c r="C27" s="75"/>
      <c r="D27" s="76"/>
      <c r="E27" s="76"/>
      <c r="F27" s="76"/>
      <c r="G27" s="77"/>
      <c r="H27" s="75"/>
      <c r="I27" s="77"/>
      <c r="J27" s="7"/>
      <c r="L27" s="51"/>
      <c r="M27" s="20"/>
      <c r="N27" s="83"/>
      <c r="O27" s="83"/>
      <c r="P27" s="84"/>
      <c r="Q27"/>
    </row>
    <row r="28" spans="1:17" x14ac:dyDescent="0.25">
      <c r="A28" s="13"/>
      <c r="H28" s="104" t="s">
        <v>21</v>
      </c>
      <c r="I28" s="105"/>
      <c r="J28" s="22">
        <f>SUM(J9:J27)</f>
        <v>0</v>
      </c>
      <c r="L28" s="22">
        <f>SUM(L9:L27)</f>
        <v>0</v>
      </c>
      <c r="M28" s="23"/>
      <c r="Q28"/>
    </row>
    <row r="29" spans="1:17" ht="15" customHeight="1" x14ac:dyDescent="0.25">
      <c r="H29" s="110" t="s">
        <v>22</v>
      </c>
      <c r="I29" s="111"/>
      <c r="J29" s="72"/>
      <c r="L29" s="24">
        <f>+J28-L28</f>
        <v>0</v>
      </c>
      <c r="M29" s="23"/>
      <c r="N29" s="25" t="s">
        <v>24</v>
      </c>
      <c r="O29" s="42"/>
      <c r="P29" s="43"/>
      <c r="Q29"/>
    </row>
    <row r="30" spans="1:17" ht="15" customHeight="1" x14ac:dyDescent="0.25">
      <c r="H30" s="109"/>
      <c r="I30" s="71"/>
      <c r="J30" s="71"/>
      <c r="K30" s="12"/>
      <c r="L30" s="26"/>
      <c r="M30" s="23"/>
      <c r="N30" s="25" t="s">
        <v>24</v>
      </c>
      <c r="O30" s="42"/>
      <c r="P30" s="43"/>
      <c r="Q30"/>
    </row>
    <row r="31" spans="1:17" ht="15" customHeight="1" x14ac:dyDescent="0.25">
      <c r="H31" s="27"/>
      <c r="J31" s="28"/>
      <c r="L31" s="29"/>
      <c r="M31" s="23"/>
      <c r="N31" s="25" t="s">
        <v>24</v>
      </c>
      <c r="O31" s="42"/>
      <c r="P31" s="43"/>
      <c r="Q31"/>
    </row>
    <row r="32" spans="1:17" ht="15" customHeight="1" x14ac:dyDescent="0.25">
      <c r="H32" s="27"/>
      <c r="J32" s="28"/>
      <c r="L32" s="29"/>
      <c r="M32" s="23"/>
      <c r="N32" s="112" t="s">
        <v>37</v>
      </c>
      <c r="O32" s="113"/>
      <c r="P32" s="30">
        <f>+L29*0.67</f>
        <v>0</v>
      </c>
      <c r="Q32"/>
    </row>
    <row r="33" spans="1:19" ht="15" customHeight="1" x14ac:dyDescent="0.25">
      <c r="H33" s="27"/>
      <c r="J33" s="28"/>
      <c r="L33" s="29"/>
      <c r="M33" s="23"/>
      <c r="N33" s="102" t="s">
        <v>26</v>
      </c>
      <c r="O33" s="103"/>
      <c r="P33" s="30">
        <f>+P32+P31+P30+P29</f>
        <v>0</v>
      </c>
      <c r="Q33"/>
    </row>
    <row r="34" spans="1:19" ht="15" customHeight="1" x14ac:dyDescent="0.25">
      <c r="H34" s="27"/>
      <c r="J34" s="28"/>
      <c r="L34" s="29"/>
      <c r="M34" s="23"/>
      <c r="N34" s="102" t="s">
        <v>27</v>
      </c>
      <c r="O34" s="103"/>
      <c r="P34" s="30">
        <f>+'Page 2 Mileage Only'!P39</f>
        <v>0</v>
      </c>
      <c r="Q34"/>
    </row>
    <row r="35" spans="1:19" ht="15" customHeight="1" x14ac:dyDescent="0.25">
      <c r="A35" s="80" t="s">
        <v>18</v>
      </c>
      <c r="B35" s="82"/>
      <c r="C35" s="82"/>
      <c r="D35" s="82"/>
      <c r="E35" s="82"/>
      <c r="F35" s="82"/>
      <c r="G35" s="82"/>
      <c r="H35" s="81"/>
      <c r="J35" s="28"/>
      <c r="L35" s="31"/>
      <c r="M35" s="23"/>
      <c r="N35" s="102" t="s">
        <v>28</v>
      </c>
      <c r="O35" s="103"/>
      <c r="P35" s="30">
        <f>+'Page 3 Mileage Only'!P39</f>
        <v>0</v>
      </c>
      <c r="Q35"/>
    </row>
    <row r="36" spans="1:19" ht="15" customHeight="1" x14ac:dyDescent="0.25">
      <c r="A36" s="32" t="s">
        <v>7</v>
      </c>
      <c r="B36" s="12"/>
      <c r="C36" s="33" t="s">
        <v>8</v>
      </c>
      <c r="D36" s="12"/>
      <c r="E36" s="33" t="s">
        <v>9</v>
      </c>
      <c r="F36" s="34"/>
      <c r="G36" s="106" t="s">
        <v>10</v>
      </c>
      <c r="H36" s="72"/>
      <c r="J36" s="28"/>
      <c r="L36" s="31"/>
      <c r="M36" s="23"/>
      <c r="N36" s="102" t="s">
        <v>25</v>
      </c>
      <c r="O36" s="103"/>
      <c r="P36" s="30">
        <f>+P33+P34+P35</f>
        <v>0</v>
      </c>
      <c r="Q36"/>
    </row>
    <row r="37" spans="1:19" ht="15" customHeight="1" x14ac:dyDescent="0.25">
      <c r="A37" s="44"/>
      <c r="B37" s="35"/>
      <c r="C37" s="45"/>
      <c r="D37" s="35"/>
      <c r="E37" s="45"/>
      <c r="F37" s="35"/>
      <c r="G37" s="107"/>
      <c r="H37" s="108"/>
      <c r="J37" s="28"/>
      <c r="L37" s="31"/>
      <c r="M37" s="23"/>
      <c r="Q37"/>
    </row>
    <row r="38" spans="1:19" x14ac:dyDescent="0.25">
      <c r="A38" s="44"/>
      <c r="B38" s="35"/>
      <c r="C38" s="45"/>
      <c r="D38" s="35"/>
      <c r="E38" s="45"/>
      <c r="F38" s="35"/>
      <c r="G38" s="100"/>
      <c r="H38" s="101"/>
      <c r="J38" s="36">
        <f ca="1">SUMIF(A9:B27,"&gt;=40756",J9:J27)</f>
        <v>0</v>
      </c>
      <c r="N38" s="58" t="s">
        <v>13</v>
      </c>
      <c r="O38" s="37"/>
      <c r="P38" s="37"/>
      <c r="Q38" s="37"/>
      <c r="R38" s="37"/>
      <c r="S38" s="37"/>
    </row>
    <row r="39" spans="1:19" ht="15" customHeight="1" x14ac:dyDescent="0.25">
      <c r="A39" s="44"/>
      <c r="B39" s="35"/>
      <c r="C39" s="45"/>
      <c r="D39" s="35"/>
      <c r="E39" s="45"/>
      <c r="F39" s="35"/>
      <c r="G39" s="100"/>
      <c r="H39" s="101"/>
      <c r="J39" s="36">
        <f ca="1">SUMIF(A9:B27,"&lt;40756",J9:J27)</f>
        <v>0</v>
      </c>
      <c r="Q39"/>
    </row>
    <row r="40" spans="1:19" ht="15" customHeight="1" x14ac:dyDescent="0.25">
      <c r="A40" s="60"/>
      <c r="B40" s="35"/>
      <c r="C40" s="61"/>
      <c r="D40" s="35"/>
      <c r="E40" s="61"/>
      <c r="F40" s="35"/>
      <c r="G40" s="67"/>
      <c r="H40" s="119"/>
      <c r="N40" s="38"/>
      <c r="O40" s="38"/>
      <c r="P40" s="38"/>
      <c r="Q40"/>
    </row>
    <row r="41" spans="1:19" ht="15" customHeight="1" x14ac:dyDescent="0.25">
      <c r="A41" s="62"/>
      <c r="B41" s="12"/>
      <c r="C41" s="12"/>
      <c r="D41" s="12"/>
      <c r="E41" s="59" t="s">
        <v>19</v>
      </c>
      <c r="F41" s="12"/>
      <c r="G41" s="117">
        <f>IF(SUM(G37:H40)=P36,P36,"ERROR")</f>
        <v>0</v>
      </c>
      <c r="H41" s="118"/>
      <c r="I41" s="50" t="s">
        <v>29</v>
      </c>
      <c r="N41" s="39" t="s">
        <v>12</v>
      </c>
      <c r="O41" s="39"/>
      <c r="P41" s="39" t="s">
        <v>6</v>
      </c>
      <c r="Q41"/>
    </row>
    <row r="42" spans="1:19" ht="12" customHeight="1" x14ac:dyDescent="0.25">
      <c r="A42" s="34"/>
      <c r="B42" s="34"/>
      <c r="C42" s="34"/>
      <c r="D42" s="34"/>
      <c r="E42" s="34"/>
      <c r="F42" s="34"/>
      <c r="G42" s="114"/>
      <c r="H42" s="114"/>
      <c r="I42" s="50"/>
      <c r="N42" s="39"/>
      <c r="O42" s="39"/>
      <c r="P42" s="39"/>
      <c r="Q42"/>
    </row>
    <row r="43" spans="1:19" ht="15" customHeight="1" x14ac:dyDescent="0.25">
      <c r="A43" s="35"/>
      <c r="B43" s="35"/>
      <c r="C43" s="35"/>
      <c r="D43" s="35"/>
      <c r="E43" s="35"/>
      <c r="F43" s="35"/>
      <c r="I43" s="50"/>
      <c r="N43" s="17"/>
      <c r="O43" s="17"/>
      <c r="P43" s="17"/>
      <c r="Q43"/>
    </row>
    <row r="44" spans="1:19" ht="30" customHeight="1" x14ac:dyDescent="0.25">
      <c r="A44" s="35"/>
      <c r="B44" s="35"/>
      <c r="C44" s="35"/>
      <c r="D44" s="35"/>
      <c r="E44" s="35"/>
      <c r="F44" s="35"/>
      <c r="G44" s="68"/>
      <c r="H44" s="68"/>
      <c r="I44" s="87"/>
      <c r="J44" s="68"/>
      <c r="K44" s="68"/>
      <c r="L44" s="68"/>
      <c r="N44" s="115" t="s">
        <v>35</v>
      </c>
      <c r="O44" s="116"/>
      <c r="P44" s="63" t="s">
        <v>6</v>
      </c>
      <c r="Q44"/>
    </row>
    <row r="45" spans="1:19" ht="6.7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/>
    </row>
    <row r="46" spans="1:19" x14ac:dyDescent="0.25">
      <c r="A46" s="70" t="s">
        <v>23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/>
    </row>
    <row r="47" spans="1:19" x14ac:dyDescent="0.25">
      <c r="A47" s="97" t="s">
        <v>14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  <c r="Q47"/>
    </row>
    <row r="48" spans="1:19" ht="5.0999999999999996" customHeight="1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/>
    </row>
    <row r="49" spans="1:23" ht="18.75" x14ac:dyDescent="0.3">
      <c r="A49" s="94" t="s">
        <v>36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40"/>
      <c r="S49" s="40"/>
      <c r="T49" s="40"/>
      <c r="U49" s="40"/>
      <c r="V49" s="40"/>
      <c r="W49" s="40"/>
    </row>
  </sheetData>
  <sheetProtection algorithmName="SHA-512" hashValue="4/S81h5a0ms5y2p4AYcl2CPWy2Cd5C5cijtSDGHl/inKmRHMmclNbfv0LL9ZA+gHmQoM4d4O5WoQcx150er5Zw==" saltValue="UVoOXfYVd5ZdDMJYInrjSw==" spinCount="100000" sheet="1" selectLockedCells="1"/>
  <mergeCells count="110">
    <mergeCell ref="N25:P25"/>
    <mergeCell ref="N26:P26"/>
    <mergeCell ref="N27:P27"/>
    <mergeCell ref="N36:O36"/>
    <mergeCell ref="N33:O33"/>
    <mergeCell ref="A35:H35"/>
    <mergeCell ref="G44:H44"/>
    <mergeCell ref="H28:I28"/>
    <mergeCell ref="G36:H36"/>
    <mergeCell ref="G37:H37"/>
    <mergeCell ref="G38:H38"/>
    <mergeCell ref="H30:J30"/>
    <mergeCell ref="H29:J29"/>
    <mergeCell ref="N32:O32"/>
    <mergeCell ref="N34:O34"/>
    <mergeCell ref="N35:O35"/>
    <mergeCell ref="I44:L44"/>
    <mergeCell ref="G42:H42"/>
    <mergeCell ref="N44:O44"/>
    <mergeCell ref="G41:H41"/>
    <mergeCell ref="G40:H40"/>
    <mergeCell ref="C20:G20"/>
    <mergeCell ref="H20:I20"/>
    <mergeCell ref="N20:P20"/>
    <mergeCell ref="N23:P23"/>
    <mergeCell ref="N21:P21"/>
    <mergeCell ref="H21:I21"/>
    <mergeCell ref="C21:G21"/>
    <mergeCell ref="A21:B21"/>
    <mergeCell ref="N24:P24"/>
    <mergeCell ref="N13:P13"/>
    <mergeCell ref="N14:P14"/>
    <mergeCell ref="N15:P15"/>
    <mergeCell ref="N16:P16"/>
    <mergeCell ref="N17:P17"/>
    <mergeCell ref="N19:P19"/>
    <mergeCell ref="C14:G14"/>
    <mergeCell ref="H14:I14"/>
    <mergeCell ref="N12:P12"/>
    <mergeCell ref="C19:G19"/>
    <mergeCell ref="H19:I19"/>
    <mergeCell ref="A49:Q49"/>
    <mergeCell ref="N18:P18"/>
    <mergeCell ref="N22:P22"/>
    <mergeCell ref="A47:P47"/>
    <mergeCell ref="G39:H39"/>
    <mergeCell ref="A26:B26"/>
    <mergeCell ref="C26:G26"/>
    <mergeCell ref="H26:I26"/>
    <mergeCell ref="A27:B27"/>
    <mergeCell ref="C27:G27"/>
    <mergeCell ref="H27:I27"/>
    <mergeCell ref="A24:B24"/>
    <mergeCell ref="C24:G24"/>
    <mergeCell ref="H24:I24"/>
    <mergeCell ref="A25:B25"/>
    <mergeCell ref="C25:G25"/>
    <mergeCell ref="H25:I25"/>
    <mergeCell ref="A22:B22"/>
    <mergeCell ref="C22:G22"/>
    <mergeCell ref="A23:B23"/>
    <mergeCell ref="C23:G23"/>
    <mergeCell ref="H23:I23"/>
    <mergeCell ref="A19:B19"/>
    <mergeCell ref="A20:B20"/>
    <mergeCell ref="I2:N2"/>
    <mergeCell ref="A8:B8"/>
    <mergeCell ref="C8:G8"/>
    <mergeCell ref="H11:I11"/>
    <mergeCell ref="H8:I8"/>
    <mergeCell ref="A9:B9"/>
    <mergeCell ref="C9:G9"/>
    <mergeCell ref="H9:I9"/>
    <mergeCell ref="A10:B10"/>
    <mergeCell ref="C10:G10"/>
    <mergeCell ref="N9:P9"/>
    <mergeCell ref="N10:P10"/>
    <mergeCell ref="N11:P11"/>
    <mergeCell ref="K4:L4"/>
    <mergeCell ref="F4:G4"/>
    <mergeCell ref="H4:I4"/>
    <mergeCell ref="A11:B11"/>
    <mergeCell ref="C11:G11"/>
    <mergeCell ref="H10:I10"/>
    <mergeCell ref="E6:H6"/>
    <mergeCell ref="N8:P8"/>
    <mergeCell ref="O1:P1"/>
    <mergeCell ref="A1:N1"/>
    <mergeCell ref="A45:P45"/>
    <mergeCell ref="A46:P46"/>
    <mergeCell ref="A12:B12"/>
    <mergeCell ref="C12:G12"/>
    <mergeCell ref="H12:I12"/>
    <mergeCell ref="A13:B13"/>
    <mergeCell ref="C13:G13"/>
    <mergeCell ref="H13:I13"/>
    <mergeCell ref="A14:B14"/>
    <mergeCell ref="A17:B17"/>
    <mergeCell ref="C17:G17"/>
    <mergeCell ref="H17:I17"/>
    <mergeCell ref="A18:B18"/>
    <mergeCell ref="C18:G18"/>
    <mergeCell ref="H18:I18"/>
    <mergeCell ref="A15:B15"/>
    <mergeCell ref="C15:G15"/>
    <mergeCell ref="H15:I15"/>
    <mergeCell ref="A16:B16"/>
    <mergeCell ref="C16:G16"/>
    <mergeCell ref="H16:I16"/>
    <mergeCell ref="H22:I22"/>
  </mergeCells>
  <conditionalFormatting sqref="G41:H41">
    <cfRule type="cellIs" dxfId="0" priority="1" stopIfTrue="1" operator="equal">
      <formula>"ERROR"</formula>
    </cfRule>
  </conditionalFormatting>
  <dataValidations count="14">
    <dataValidation allowBlank="1" showInputMessage="1" showErrorMessage="1" prompt="_x000a_" sqref="P2" xr:uid="{00000000-0002-0000-0000-000000000000}"/>
    <dataValidation allowBlank="1" error="The date you entered is incorrect.  Please try again." prompt="Please enter date (mm/dd/yy)" sqref="L35:L37 L8" xr:uid="{00000000-0002-0000-0000-000001000000}"/>
    <dataValidation allowBlank="1" showInputMessage="1" showErrorMessage="1" prompt="Parking, taxi, and etc" sqref="O29:O31" xr:uid="{00000000-0002-0000-0000-000002000000}"/>
    <dataValidation allowBlank="1" showInputMessage="1" showErrorMessage="1" prompt="Enter amount associated with activity listed" sqref="P29:P31" xr:uid="{00000000-0002-0000-0000-000003000000}"/>
    <dataValidation allowBlank="1" showInputMessage="1" showErrorMessage="1" prompt="Enter Claimant's Name_x000a_" sqref="H4:I4" xr:uid="{00000000-0002-0000-0000-000004000000}"/>
    <dataValidation allowBlank="1" showInputMessage="1" showErrorMessage="1" prompt="Enter Employee/Student ID #" sqref="N4" xr:uid="{00000000-0002-0000-0000-000005000000}"/>
    <dataValidation allowBlank="1" showErrorMessage="1" prompt="Enter Commute Mileage one way_x000a_" sqref="O6" xr:uid="{00000000-0002-0000-0000-000006000000}"/>
    <dataValidation allowBlank="1" showInputMessage="1" showErrorMessage="1" prompt="Enter Base Worksite_x000a_" sqref="P4" xr:uid="{00000000-0002-0000-0000-000007000000}"/>
    <dataValidation type="whole" operator="greaterThanOrEqual" allowBlank="1" showInputMessage="1" showErrorMessage="1" errorTitle="Data Entry Error" error="Do not use decimals._x000a_Enter as whole amounts." prompt="Enter Mileage as whole numbers." sqref="J9:J27" xr:uid="{00000000-0002-0000-0000-000008000000}">
      <formula1>1</formula1>
    </dataValidation>
    <dataValidation allowBlank="1" showInputMessage="1" showErrorMessage="1" prompt="Please enter place leaving, (ex. Home, RSCC Roane, etc)_x000a_" sqref="C9:G27" xr:uid="{00000000-0002-0000-0000-000009000000}"/>
    <dataValidation allowBlank="1" showInputMessage="1" showErrorMessage="1" prompt="Enter place arrived (ex. Home, RSCC ORBC, TBR, or address location)_x000a_" sqref="H9:I27" xr:uid="{00000000-0002-0000-0000-00000A000000}"/>
    <dataValidation allowBlank="1" showInputMessage="1" showErrorMessage="1" prompt="Enter the purpose for the travel" sqref="N9:P27" xr:uid="{00000000-0002-0000-0000-00000B000000}"/>
    <dataValidation allowBlank="1" showInputMessage="1" error="The date you entered is incorrect.  Please try again." prompt="Enter commute mileage_x000a_" sqref="L9:L27" xr:uid="{00000000-0002-0000-0000-00000C000000}"/>
    <dataValidation type="date" allowBlank="1" showInputMessage="1" showErrorMessage="1" error="The date you have entered is incorrect.  Please try again." prompt="Please enter date (mm/dd/yy)" sqref="A9:B27" xr:uid="{00000000-0002-0000-0000-00000D000000}">
      <formula1>39083</formula1>
      <formula2>109210</formula2>
    </dataValidation>
  </dataValidations>
  <hyperlinks>
    <hyperlink ref="J6" r:id="rId1" xr:uid="{00000000-0004-0000-0000-000000000000}"/>
    <hyperlink ref="N6" r:id="rId2" xr:uid="{00000000-0004-0000-0000-000001000000}"/>
    <hyperlink ref="E6" r:id="rId3" display="Commute Mileage" xr:uid="{00000000-0004-0000-0000-000002000000}"/>
    <hyperlink ref="E6:H6" r:id="rId4" display="Commute Mileage Info" xr:uid="{00000000-0004-0000-0000-000003000000}"/>
  </hyperlinks>
  <pageMargins left="0.2" right="0.2" top="0.26" bottom="0.26" header="0.24" footer="0.23"/>
  <pageSetup scale="83" orientation="landscape" r:id="rId5"/>
  <headerFooter>
    <oddFooter>&amp;C&amp;A&amp;R&amp;"-,Bold"&amp;14&amp;KFF0000TR-2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9"/>
  <sheetViews>
    <sheetView workbookViewId="0">
      <selection activeCell="E6" sqref="E6:H6"/>
    </sheetView>
  </sheetViews>
  <sheetFormatPr defaultColWidth="9.140625" defaultRowHeight="15" x14ac:dyDescent="0.25"/>
  <cols>
    <col min="1" max="1" width="9.7109375" customWidth="1"/>
    <col min="2" max="2" width="1.710937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6.7109375" customWidth="1"/>
    <col min="8" max="8" width="12.7109375" customWidth="1"/>
    <col min="9" max="9" width="16.7109375" customWidth="1"/>
    <col min="10" max="10" width="11.7109375" bestFit="1" customWidth="1"/>
    <col min="11" max="11" width="1.42578125" customWidth="1"/>
    <col min="12" max="12" width="10.28515625" bestFit="1" customWidth="1"/>
    <col min="13" max="13" width="1.7109375" customWidth="1"/>
    <col min="14" max="14" width="23.7109375" customWidth="1"/>
    <col min="15" max="15" width="24.7109375" customWidth="1"/>
    <col min="16" max="16" width="17.7109375" customWidth="1"/>
  </cols>
  <sheetData>
    <row r="1" spans="1:25" x14ac:dyDescent="0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5" ht="18.75" x14ac:dyDescent="0.3">
      <c r="I2" s="78" t="s">
        <v>11</v>
      </c>
      <c r="J2" s="79"/>
      <c r="K2" s="79"/>
      <c r="L2" s="79"/>
      <c r="M2" s="79"/>
      <c r="N2" s="79"/>
      <c r="O2" s="14"/>
    </row>
    <row r="3" spans="1:25" x14ac:dyDescent="0.25">
      <c r="A3" s="13"/>
      <c r="O3" s="14"/>
      <c r="P3" s="53"/>
    </row>
    <row r="4" spans="1:25" x14ac:dyDescent="0.25">
      <c r="A4" s="13"/>
      <c r="F4" s="87" t="s">
        <v>4</v>
      </c>
      <c r="G4" s="87"/>
      <c r="H4" s="120">
        <f>+'Page 1 Mileage only'!H4:I4</f>
        <v>0</v>
      </c>
      <c r="I4" s="93"/>
      <c r="K4" s="85" t="s">
        <v>15</v>
      </c>
      <c r="L4" s="86"/>
      <c r="M4" s="46" t="s">
        <v>16</v>
      </c>
      <c r="N4" s="16">
        <f>+'Page 1 Mileage only'!N4</f>
        <v>0</v>
      </c>
      <c r="O4" s="14" t="s">
        <v>30</v>
      </c>
      <c r="P4" s="16">
        <f>+'Page 1 Mileage only'!P4</f>
        <v>0</v>
      </c>
    </row>
    <row r="5" spans="1:25" x14ac:dyDescent="0.25">
      <c r="A5" s="13"/>
      <c r="P5" s="12"/>
    </row>
    <row r="6" spans="1:25" x14ac:dyDescent="0.25">
      <c r="A6" s="13"/>
      <c r="E6" s="90" t="s">
        <v>34</v>
      </c>
      <c r="F6" s="91"/>
      <c r="G6" s="91"/>
      <c r="H6" s="91"/>
      <c r="I6" s="55" t="s">
        <v>33</v>
      </c>
      <c r="J6" s="57" t="s">
        <v>5</v>
      </c>
      <c r="L6" s="35" t="s">
        <v>31</v>
      </c>
      <c r="N6" s="56" t="s">
        <v>32</v>
      </c>
      <c r="O6" s="52"/>
    </row>
    <row r="7" spans="1:25" ht="9.75" customHeight="1" x14ac:dyDescent="0.25">
      <c r="A7" s="13"/>
      <c r="I7" s="14"/>
      <c r="J7" s="1"/>
      <c r="P7" s="17"/>
    </row>
    <row r="8" spans="1:25" x14ac:dyDescent="0.25">
      <c r="A8" s="80" t="s">
        <v>0</v>
      </c>
      <c r="B8" s="81"/>
      <c r="C8" s="80" t="s">
        <v>1</v>
      </c>
      <c r="D8" s="82"/>
      <c r="E8" s="82"/>
      <c r="F8" s="82"/>
      <c r="G8" s="81"/>
      <c r="H8" s="80" t="s">
        <v>2</v>
      </c>
      <c r="I8" s="81"/>
      <c r="J8" s="18" t="s">
        <v>3</v>
      </c>
      <c r="L8" s="19" t="s">
        <v>20</v>
      </c>
      <c r="M8" s="20"/>
      <c r="N8" s="92" t="s">
        <v>17</v>
      </c>
      <c r="O8" s="92"/>
      <c r="P8" s="93"/>
      <c r="S8" s="21"/>
    </row>
    <row r="9" spans="1:25" x14ac:dyDescent="0.25">
      <c r="A9" s="73"/>
      <c r="B9" s="74"/>
      <c r="C9" s="75"/>
      <c r="D9" s="76"/>
      <c r="E9" s="76"/>
      <c r="F9" s="76"/>
      <c r="G9" s="77"/>
      <c r="H9" s="75"/>
      <c r="I9" s="77"/>
      <c r="J9" s="7"/>
      <c r="L9" s="51"/>
      <c r="M9" s="20"/>
      <c r="N9" s="83"/>
      <c r="O9" s="83"/>
      <c r="P9" s="84"/>
    </row>
    <row r="10" spans="1:25" x14ac:dyDescent="0.25">
      <c r="A10" s="73"/>
      <c r="B10" s="74"/>
      <c r="C10" s="75"/>
      <c r="D10" s="76"/>
      <c r="E10" s="76"/>
      <c r="F10" s="76"/>
      <c r="G10" s="77"/>
      <c r="H10" s="75"/>
      <c r="I10" s="77"/>
      <c r="J10" s="7"/>
      <c r="L10" s="51"/>
      <c r="M10" s="20"/>
      <c r="N10" s="83"/>
      <c r="O10" s="83"/>
      <c r="P10" s="84"/>
      <c r="Y10" s="21"/>
    </row>
    <row r="11" spans="1:25" x14ac:dyDescent="0.25">
      <c r="A11" s="73"/>
      <c r="B11" s="74"/>
      <c r="C11" s="75"/>
      <c r="D11" s="76"/>
      <c r="E11" s="76"/>
      <c r="F11" s="76"/>
      <c r="G11" s="77"/>
      <c r="H11" s="75"/>
      <c r="I11" s="77"/>
      <c r="J11" s="7"/>
      <c r="L11" s="51"/>
      <c r="M11" s="20"/>
      <c r="N11" s="83"/>
      <c r="O11" s="83"/>
      <c r="P11" s="84"/>
    </row>
    <row r="12" spans="1:25" x14ac:dyDescent="0.25">
      <c r="A12" s="73"/>
      <c r="B12" s="74"/>
      <c r="C12" s="75"/>
      <c r="D12" s="76"/>
      <c r="E12" s="76"/>
      <c r="F12" s="76"/>
      <c r="G12" s="77"/>
      <c r="H12" s="75"/>
      <c r="I12" s="77"/>
      <c r="J12" s="7"/>
      <c r="L12" s="51"/>
      <c r="M12" s="20"/>
      <c r="N12" s="83"/>
      <c r="O12" s="83"/>
      <c r="P12" s="84"/>
    </row>
    <row r="13" spans="1:25" x14ac:dyDescent="0.25">
      <c r="A13" s="73"/>
      <c r="B13" s="74"/>
      <c r="C13" s="75"/>
      <c r="D13" s="76"/>
      <c r="E13" s="76"/>
      <c r="F13" s="76"/>
      <c r="G13" s="77"/>
      <c r="H13" s="75"/>
      <c r="I13" s="77"/>
      <c r="J13" s="7"/>
      <c r="L13" s="51"/>
      <c r="M13" s="20"/>
      <c r="N13" s="83"/>
      <c r="O13" s="83"/>
      <c r="P13" s="84"/>
    </row>
    <row r="14" spans="1:25" x14ac:dyDescent="0.25">
      <c r="A14" s="73"/>
      <c r="B14" s="74"/>
      <c r="C14" s="75"/>
      <c r="D14" s="76"/>
      <c r="E14" s="76"/>
      <c r="F14" s="76"/>
      <c r="G14" s="77"/>
      <c r="H14" s="75"/>
      <c r="I14" s="77"/>
      <c r="J14" s="7"/>
      <c r="L14" s="51"/>
      <c r="M14" s="20"/>
      <c r="N14" s="83"/>
      <c r="O14" s="83"/>
      <c r="P14" s="84"/>
    </row>
    <row r="15" spans="1:25" x14ac:dyDescent="0.25">
      <c r="A15" s="73"/>
      <c r="B15" s="74"/>
      <c r="C15" s="75"/>
      <c r="D15" s="76"/>
      <c r="E15" s="76"/>
      <c r="F15" s="76"/>
      <c r="G15" s="77"/>
      <c r="H15" s="75"/>
      <c r="I15" s="77"/>
      <c r="J15" s="7"/>
      <c r="L15" s="51"/>
      <c r="M15" s="20"/>
      <c r="N15" s="83"/>
      <c r="O15" s="83"/>
      <c r="P15" s="84"/>
    </row>
    <row r="16" spans="1:25" x14ac:dyDescent="0.25">
      <c r="A16" s="73"/>
      <c r="B16" s="74"/>
      <c r="C16" s="75"/>
      <c r="D16" s="76"/>
      <c r="E16" s="76"/>
      <c r="F16" s="76"/>
      <c r="G16" s="77"/>
      <c r="H16" s="75"/>
      <c r="I16" s="77"/>
      <c r="J16" s="7"/>
      <c r="L16" s="51"/>
      <c r="M16" s="20"/>
      <c r="N16" s="83"/>
      <c r="O16" s="83"/>
      <c r="P16" s="84"/>
    </row>
    <row r="17" spans="1:16" x14ac:dyDescent="0.25">
      <c r="A17" s="73"/>
      <c r="B17" s="74"/>
      <c r="C17" s="75"/>
      <c r="D17" s="76"/>
      <c r="E17" s="76"/>
      <c r="F17" s="76"/>
      <c r="G17" s="77"/>
      <c r="H17" s="75"/>
      <c r="I17" s="77"/>
      <c r="J17" s="7"/>
      <c r="L17" s="51"/>
      <c r="M17" s="20"/>
      <c r="N17" s="83"/>
      <c r="O17" s="83"/>
      <c r="P17" s="84"/>
    </row>
    <row r="18" spans="1:16" x14ac:dyDescent="0.25">
      <c r="A18" s="73"/>
      <c r="B18" s="74"/>
      <c r="C18" s="75"/>
      <c r="D18" s="76"/>
      <c r="E18" s="76"/>
      <c r="F18" s="76"/>
      <c r="G18" s="77"/>
      <c r="H18" s="75"/>
      <c r="I18" s="77"/>
      <c r="J18" s="7"/>
      <c r="L18" s="51"/>
      <c r="M18" s="20"/>
      <c r="N18" s="83"/>
      <c r="O18" s="83"/>
      <c r="P18" s="84"/>
    </row>
    <row r="19" spans="1:16" x14ac:dyDescent="0.25">
      <c r="A19" s="73"/>
      <c r="B19" s="74"/>
      <c r="C19" s="75"/>
      <c r="D19" s="76"/>
      <c r="E19" s="76"/>
      <c r="F19" s="76"/>
      <c r="G19" s="77"/>
      <c r="H19" s="75"/>
      <c r="I19" s="77"/>
      <c r="J19" s="7"/>
      <c r="L19" s="51"/>
      <c r="M19" s="20"/>
      <c r="N19" s="83"/>
      <c r="O19" s="83"/>
      <c r="P19" s="84"/>
    </row>
    <row r="20" spans="1:16" x14ac:dyDescent="0.25">
      <c r="A20" s="73"/>
      <c r="B20" s="74"/>
      <c r="C20" s="75"/>
      <c r="D20" s="76"/>
      <c r="E20" s="76"/>
      <c r="F20" s="76"/>
      <c r="G20" s="77"/>
      <c r="H20" s="75"/>
      <c r="I20" s="77"/>
      <c r="J20" s="7"/>
      <c r="L20" s="51"/>
      <c r="M20" s="20"/>
      <c r="N20" s="83"/>
      <c r="O20" s="83"/>
      <c r="P20" s="84"/>
    </row>
    <row r="21" spans="1:16" x14ac:dyDescent="0.25">
      <c r="A21" s="73"/>
      <c r="B21" s="74"/>
      <c r="C21" s="75"/>
      <c r="D21" s="76"/>
      <c r="E21" s="76"/>
      <c r="F21" s="76"/>
      <c r="G21" s="77"/>
      <c r="H21" s="75"/>
      <c r="I21" s="77"/>
      <c r="J21" s="7"/>
      <c r="L21" s="51"/>
      <c r="M21" s="20"/>
      <c r="N21" s="83"/>
      <c r="O21" s="83"/>
      <c r="P21" s="84"/>
    </row>
    <row r="22" spans="1:16" x14ac:dyDescent="0.25">
      <c r="A22" s="73"/>
      <c r="B22" s="74"/>
      <c r="C22" s="75"/>
      <c r="D22" s="76"/>
      <c r="E22" s="76"/>
      <c r="F22" s="76"/>
      <c r="G22" s="77"/>
      <c r="H22" s="75"/>
      <c r="I22" s="77"/>
      <c r="J22" s="7"/>
      <c r="L22" s="51"/>
      <c r="M22" s="20"/>
      <c r="N22" s="83"/>
      <c r="O22" s="83"/>
      <c r="P22" s="84"/>
    </row>
    <row r="23" spans="1:16" x14ac:dyDescent="0.25">
      <c r="A23" s="73"/>
      <c r="B23" s="74"/>
      <c r="C23" s="75"/>
      <c r="D23" s="76"/>
      <c r="E23" s="76"/>
      <c r="F23" s="76"/>
      <c r="G23" s="77"/>
      <c r="H23" s="75"/>
      <c r="I23" s="77"/>
      <c r="J23" s="7"/>
      <c r="L23" s="51"/>
      <c r="M23" s="20"/>
      <c r="N23" s="83"/>
      <c r="O23" s="83"/>
      <c r="P23" s="84"/>
    </row>
    <row r="24" spans="1:16" x14ac:dyDescent="0.25">
      <c r="A24" s="73"/>
      <c r="B24" s="74"/>
      <c r="C24" s="75"/>
      <c r="D24" s="76"/>
      <c r="E24" s="76"/>
      <c r="F24" s="76"/>
      <c r="G24" s="77"/>
      <c r="H24" s="75"/>
      <c r="I24" s="77"/>
      <c r="J24" s="7"/>
      <c r="L24" s="51"/>
      <c r="M24" s="20"/>
      <c r="N24" s="83"/>
      <c r="O24" s="83"/>
      <c r="P24" s="84"/>
    </row>
    <row r="25" spans="1:16" x14ac:dyDescent="0.25">
      <c r="A25" s="73"/>
      <c r="B25" s="74"/>
      <c r="C25" s="75"/>
      <c r="D25" s="76"/>
      <c r="E25" s="76"/>
      <c r="F25" s="76"/>
      <c r="G25" s="77"/>
      <c r="H25" s="75"/>
      <c r="I25" s="77"/>
      <c r="J25" s="7"/>
      <c r="L25" s="51"/>
      <c r="M25" s="20"/>
      <c r="N25" s="83"/>
      <c r="O25" s="83"/>
      <c r="P25" s="84"/>
    </row>
    <row r="26" spans="1:16" x14ac:dyDescent="0.25">
      <c r="A26" s="73"/>
      <c r="B26" s="74"/>
      <c r="C26" s="75"/>
      <c r="D26" s="76"/>
      <c r="E26" s="76"/>
      <c r="F26" s="76"/>
      <c r="G26" s="77"/>
      <c r="H26" s="75"/>
      <c r="I26" s="77"/>
      <c r="J26" s="7"/>
      <c r="L26" s="51"/>
      <c r="M26" s="20"/>
      <c r="N26" s="83"/>
      <c r="O26" s="83"/>
      <c r="P26" s="84"/>
    </row>
    <row r="27" spans="1:16" x14ac:dyDescent="0.25">
      <c r="A27" s="73"/>
      <c r="B27" s="74"/>
      <c r="C27" s="75"/>
      <c r="D27" s="76"/>
      <c r="E27" s="76"/>
      <c r="F27" s="76"/>
      <c r="G27" s="77"/>
      <c r="H27" s="75"/>
      <c r="I27" s="77"/>
      <c r="J27" s="7"/>
      <c r="L27" s="51"/>
      <c r="M27" s="20"/>
      <c r="N27" s="83"/>
      <c r="O27" s="83"/>
      <c r="P27" s="84"/>
    </row>
    <row r="28" spans="1:16" x14ac:dyDescent="0.25">
      <c r="A28" s="73"/>
      <c r="B28" s="74"/>
      <c r="C28" s="75"/>
      <c r="D28" s="76"/>
      <c r="E28" s="76"/>
      <c r="F28" s="76"/>
      <c r="G28" s="77"/>
      <c r="H28" s="75"/>
      <c r="I28" s="77"/>
      <c r="J28" s="7"/>
      <c r="L28" s="51"/>
      <c r="M28" s="20"/>
      <c r="N28" s="83"/>
      <c r="O28" s="83"/>
      <c r="P28" s="84"/>
    </row>
    <row r="29" spans="1:16" x14ac:dyDescent="0.25">
      <c r="A29" s="73"/>
      <c r="B29" s="74"/>
      <c r="C29" s="75"/>
      <c r="D29" s="76"/>
      <c r="E29" s="76"/>
      <c r="F29" s="76"/>
      <c r="G29" s="77"/>
      <c r="H29" s="75"/>
      <c r="I29" s="77"/>
      <c r="J29" s="7"/>
      <c r="L29" s="51"/>
      <c r="M29" s="20"/>
      <c r="N29" s="83"/>
      <c r="O29" s="83"/>
      <c r="P29" s="84"/>
    </row>
    <row r="30" spans="1:16" x14ac:dyDescent="0.25">
      <c r="A30" s="73"/>
      <c r="B30" s="74"/>
      <c r="C30" s="75"/>
      <c r="D30" s="76"/>
      <c r="E30" s="76"/>
      <c r="F30" s="76"/>
      <c r="G30" s="77"/>
      <c r="H30" s="75"/>
      <c r="I30" s="77"/>
      <c r="J30" s="7"/>
      <c r="L30" s="51"/>
      <c r="M30" s="20"/>
      <c r="N30" s="83"/>
      <c r="O30" s="83"/>
      <c r="P30" s="84"/>
    </row>
    <row r="31" spans="1:16" x14ac:dyDescent="0.25">
      <c r="A31" s="73"/>
      <c r="B31" s="74"/>
      <c r="C31" s="75"/>
      <c r="D31" s="76"/>
      <c r="E31" s="76"/>
      <c r="F31" s="76"/>
      <c r="G31" s="77"/>
      <c r="H31" s="75"/>
      <c r="I31" s="77"/>
      <c r="J31" s="7"/>
      <c r="L31" s="51"/>
      <c r="M31" s="20"/>
      <c r="N31" s="83"/>
      <c r="O31" s="83"/>
      <c r="P31" s="84"/>
    </row>
    <row r="32" spans="1:16" x14ac:dyDescent="0.25">
      <c r="A32" s="73"/>
      <c r="B32" s="74"/>
      <c r="C32" s="75"/>
      <c r="D32" s="76"/>
      <c r="E32" s="76"/>
      <c r="F32" s="76"/>
      <c r="G32" s="77"/>
      <c r="H32" s="75"/>
      <c r="I32" s="77"/>
      <c r="J32" s="7"/>
      <c r="L32" s="51"/>
      <c r="M32" s="20"/>
      <c r="N32" s="83"/>
      <c r="O32" s="83"/>
      <c r="P32" s="84"/>
    </row>
    <row r="33" spans="1:19" x14ac:dyDescent="0.25">
      <c r="A33" s="73"/>
      <c r="B33" s="74"/>
      <c r="C33" s="75"/>
      <c r="D33" s="76"/>
      <c r="E33" s="76"/>
      <c r="F33" s="76"/>
      <c r="G33" s="77"/>
      <c r="H33" s="75"/>
      <c r="I33" s="77"/>
      <c r="J33" s="7"/>
      <c r="L33" s="51"/>
      <c r="M33" s="20"/>
      <c r="N33" s="83"/>
      <c r="O33" s="83"/>
      <c r="P33" s="84"/>
    </row>
    <row r="34" spans="1:19" x14ac:dyDescent="0.25">
      <c r="A34" s="13"/>
      <c r="H34" s="104" t="s">
        <v>21</v>
      </c>
      <c r="I34" s="105"/>
      <c r="J34" s="22">
        <f>SUM(J9:J33)</f>
        <v>0</v>
      </c>
      <c r="L34" s="22">
        <f>SUM(L9:L33)</f>
        <v>0</v>
      </c>
      <c r="M34" s="23"/>
    </row>
    <row r="35" spans="1:19" ht="15" customHeight="1" x14ac:dyDescent="0.25">
      <c r="H35" s="110" t="s">
        <v>22</v>
      </c>
      <c r="I35" s="111"/>
      <c r="J35" s="72"/>
      <c r="L35" s="24">
        <f>+J34-L34</f>
        <v>0</v>
      </c>
      <c r="M35" s="23"/>
      <c r="N35" s="25" t="s">
        <v>24</v>
      </c>
      <c r="O35" s="42"/>
      <c r="P35" s="43"/>
    </row>
    <row r="36" spans="1:19" ht="15" customHeight="1" x14ac:dyDescent="0.25">
      <c r="H36" s="109"/>
      <c r="I36" s="71"/>
      <c r="J36" s="71"/>
      <c r="K36" s="12"/>
      <c r="L36" s="26"/>
      <c r="M36" s="23"/>
      <c r="N36" s="25" t="s">
        <v>24</v>
      </c>
      <c r="O36" s="42"/>
      <c r="P36" s="43"/>
    </row>
    <row r="37" spans="1:19" ht="15" customHeight="1" x14ac:dyDescent="0.25">
      <c r="H37" s="27"/>
      <c r="J37" s="28"/>
      <c r="L37" s="29"/>
      <c r="M37" s="23"/>
      <c r="N37" s="25" t="s">
        <v>24</v>
      </c>
      <c r="O37" s="42"/>
      <c r="P37" s="43"/>
    </row>
    <row r="38" spans="1:19" ht="15" customHeight="1" x14ac:dyDescent="0.25">
      <c r="H38" s="27"/>
      <c r="J38" s="28"/>
      <c r="L38" s="29"/>
      <c r="M38" s="23"/>
      <c r="N38" s="112" t="s">
        <v>39</v>
      </c>
      <c r="O38" s="113"/>
      <c r="P38" s="30">
        <f>+L35*0.67</f>
        <v>0</v>
      </c>
    </row>
    <row r="39" spans="1:19" ht="15" customHeight="1" x14ac:dyDescent="0.25">
      <c r="H39" s="27"/>
      <c r="J39" s="28"/>
      <c r="L39" s="29"/>
      <c r="M39" s="23"/>
      <c r="N39" s="112" t="s">
        <v>27</v>
      </c>
      <c r="O39" s="113"/>
      <c r="P39" s="47">
        <f>+P38+P37+P36+P35</f>
        <v>0</v>
      </c>
    </row>
    <row r="40" spans="1:19" ht="15" customHeight="1" x14ac:dyDescent="0.25">
      <c r="H40" s="27"/>
      <c r="J40" s="28"/>
      <c r="L40" s="29"/>
      <c r="M40" s="23"/>
      <c r="N40" s="122"/>
      <c r="O40" s="123"/>
      <c r="P40" s="29"/>
    </row>
    <row r="41" spans="1:19" x14ac:dyDescent="0.25">
      <c r="A41" s="35"/>
      <c r="B41" s="35"/>
      <c r="C41" s="35"/>
      <c r="D41" s="35"/>
      <c r="E41" s="35"/>
      <c r="F41" s="35"/>
      <c r="G41" s="68"/>
      <c r="H41" s="68"/>
      <c r="J41" s="36">
        <f ca="1">SUMIF(A9:B33,"&gt;=40756",J9:J33)</f>
        <v>0</v>
      </c>
      <c r="N41" s="122"/>
      <c r="O41" s="123"/>
      <c r="P41" s="29"/>
      <c r="Q41" s="37"/>
      <c r="R41" s="37"/>
      <c r="S41" s="37"/>
    </row>
    <row r="42" spans="1:19" ht="15" customHeight="1" x14ac:dyDescent="0.25">
      <c r="A42" s="35"/>
      <c r="B42" s="35"/>
      <c r="C42" s="35"/>
      <c r="D42" s="35"/>
      <c r="E42" s="35"/>
      <c r="F42" s="35"/>
      <c r="G42" s="68"/>
      <c r="H42" s="68"/>
      <c r="J42" s="36">
        <f ca="1">SUMIF(A9:B33,"&lt;40756",J9:J33)</f>
        <v>0</v>
      </c>
      <c r="N42" s="125" t="s">
        <v>13</v>
      </c>
      <c r="O42" s="123"/>
      <c r="P42" s="123"/>
    </row>
    <row r="43" spans="1:19" ht="15" customHeight="1" x14ac:dyDescent="0.25">
      <c r="A43" s="35"/>
      <c r="B43" s="35"/>
      <c r="C43" s="35"/>
      <c r="D43" s="35"/>
      <c r="E43" s="35"/>
      <c r="F43" s="35"/>
      <c r="G43" s="68"/>
      <c r="H43" s="68"/>
    </row>
    <row r="44" spans="1:19" ht="15" customHeight="1" x14ac:dyDescent="0.25">
      <c r="E44" s="48"/>
      <c r="G44" s="68"/>
      <c r="H44" s="68"/>
      <c r="N44" s="121"/>
      <c r="O44" s="121"/>
      <c r="P44" s="38"/>
    </row>
    <row r="45" spans="1:19" ht="30" customHeight="1" x14ac:dyDescent="0.25">
      <c r="A45" s="35"/>
      <c r="B45" s="35"/>
      <c r="C45" s="35"/>
      <c r="D45" s="35"/>
      <c r="E45" s="35"/>
      <c r="F45" s="35"/>
      <c r="G45" s="68"/>
      <c r="H45" s="68"/>
      <c r="N45" s="39" t="s">
        <v>12</v>
      </c>
      <c r="O45" s="39"/>
      <c r="P45" s="39" t="s">
        <v>6</v>
      </c>
    </row>
    <row r="46" spans="1:19" ht="6.7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9" x14ac:dyDescent="0.25">
      <c r="A47" s="70" t="s">
        <v>23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</row>
    <row r="48" spans="1:19" x14ac:dyDescent="0.25">
      <c r="A48" s="97" t="s">
        <v>14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</row>
    <row r="49" spans="1:23" ht="18.75" x14ac:dyDescent="0.3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40"/>
      <c r="R49" s="40"/>
      <c r="S49" s="40"/>
      <c r="T49" s="40"/>
      <c r="U49" s="40"/>
      <c r="V49" s="40"/>
      <c r="W49" s="40"/>
    </row>
  </sheetData>
  <sheetProtection algorithmName="SHA-512" hashValue="x5g/DQqjMbuzd3PBbdpvNlFvbzDzmp/2z6TdxCEeKgfhuct80a5fLejF2Zjpd/ZZsve4t7sROwpd3S1VuxVGQg==" saltValue="ymt7Q+mdEw3D5gI0vTSVCg==" spinCount="100000" sheet="1" selectLockedCells="1"/>
  <mergeCells count="128">
    <mergeCell ref="N21:P21"/>
    <mergeCell ref="N20:P20"/>
    <mergeCell ref="N19:P19"/>
    <mergeCell ref="A1:P1"/>
    <mergeCell ref="A49:P49"/>
    <mergeCell ref="C30:G30"/>
    <mergeCell ref="H30:I30"/>
    <mergeCell ref="N30:P30"/>
    <mergeCell ref="N24:P24"/>
    <mergeCell ref="N23:P23"/>
    <mergeCell ref="N22:P22"/>
    <mergeCell ref="A46:P46"/>
    <mergeCell ref="A47:P47"/>
    <mergeCell ref="A48:P48"/>
    <mergeCell ref="A28:B28"/>
    <mergeCell ref="C28:G28"/>
    <mergeCell ref="H28:I28"/>
    <mergeCell ref="N28:P28"/>
    <mergeCell ref="A29:B29"/>
    <mergeCell ref="C29:G29"/>
    <mergeCell ref="H29:I29"/>
    <mergeCell ref="G42:H42"/>
    <mergeCell ref="N42:P42"/>
    <mergeCell ref="G43:H43"/>
    <mergeCell ref="G44:H44"/>
    <mergeCell ref="N44:O44"/>
    <mergeCell ref="G45:H45"/>
    <mergeCell ref="G41:H41"/>
    <mergeCell ref="N41:O41"/>
    <mergeCell ref="H34:I34"/>
    <mergeCell ref="H35:J35"/>
    <mergeCell ref="H36:J36"/>
    <mergeCell ref="N38:O38"/>
    <mergeCell ref="N39:O39"/>
    <mergeCell ref="N40:O40"/>
    <mergeCell ref="A32:B32"/>
    <mergeCell ref="C32:G32"/>
    <mergeCell ref="H32:I32"/>
    <mergeCell ref="N32:P32"/>
    <mergeCell ref="A33:B33"/>
    <mergeCell ref="C33:G33"/>
    <mergeCell ref="H33:I33"/>
    <mergeCell ref="N33:P33"/>
    <mergeCell ref="A27:B27"/>
    <mergeCell ref="C27:G27"/>
    <mergeCell ref="H27:I27"/>
    <mergeCell ref="N27:P27"/>
    <mergeCell ref="A31:B31"/>
    <mergeCell ref="C31:G31"/>
    <mergeCell ref="H31:I31"/>
    <mergeCell ref="N31:P31"/>
    <mergeCell ref="N29:P29"/>
    <mergeCell ref="A30:B30"/>
    <mergeCell ref="A25:B25"/>
    <mergeCell ref="C25:G25"/>
    <mergeCell ref="H25:I25"/>
    <mergeCell ref="N25:P25"/>
    <mergeCell ref="A26:B26"/>
    <mergeCell ref="C26:G26"/>
    <mergeCell ref="H26:I26"/>
    <mergeCell ref="N26:P26"/>
    <mergeCell ref="A23:B23"/>
    <mergeCell ref="C23:G23"/>
    <mergeCell ref="H23:I23"/>
    <mergeCell ref="A24:B24"/>
    <mergeCell ref="C24:G24"/>
    <mergeCell ref="H24:I24"/>
    <mergeCell ref="A21:B21"/>
    <mergeCell ref="C21:G21"/>
    <mergeCell ref="H21:I21"/>
    <mergeCell ref="A22:B22"/>
    <mergeCell ref="C22:G22"/>
    <mergeCell ref="H22:I22"/>
    <mergeCell ref="A19:B19"/>
    <mergeCell ref="C19:G19"/>
    <mergeCell ref="H19:I19"/>
    <mergeCell ref="A20:B20"/>
    <mergeCell ref="C20:G20"/>
    <mergeCell ref="H20:I20"/>
    <mergeCell ref="A17:B17"/>
    <mergeCell ref="C17:G17"/>
    <mergeCell ref="H17:I17"/>
    <mergeCell ref="N17:P17"/>
    <mergeCell ref="A18:B18"/>
    <mergeCell ref="C18:G18"/>
    <mergeCell ref="H18:I18"/>
    <mergeCell ref="N18:P18"/>
    <mergeCell ref="A15:B15"/>
    <mergeCell ref="C15:G15"/>
    <mergeCell ref="H15:I15"/>
    <mergeCell ref="N15:P15"/>
    <mergeCell ref="A16:B16"/>
    <mergeCell ref="C16:G16"/>
    <mergeCell ref="H16:I16"/>
    <mergeCell ref="N16:P16"/>
    <mergeCell ref="A13:B13"/>
    <mergeCell ref="C13:G13"/>
    <mergeCell ref="H13:I13"/>
    <mergeCell ref="N13:P13"/>
    <mergeCell ref="A14:B14"/>
    <mergeCell ref="C14:G14"/>
    <mergeCell ref="H14:I14"/>
    <mergeCell ref="N14:P14"/>
    <mergeCell ref="A11:B11"/>
    <mergeCell ref="C11:G11"/>
    <mergeCell ref="H11:I11"/>
    <mergeCell ref="N11:P11"/>
    <mergeCell ref="A12:B12"/>
    <mergeCell ref="C12:G12"/>
    <mergeCell ref="H12:I12"/>
    <mergeCell ref="N12:P12"/>
    <mergeCell ref="A9:B9"/>
    <mergeCell ref="C9:G9"/>
    <mergeCell ref="H9:I9"/>
    <mergeCell ref="N9:P9"/>
    <mergeCell ref="A10:B10"/>
    <mergeCell ref="C10:G10"/>
    <mergeCell ref="H10:I10"/>
    <mergeCell ref="N10:P10"/>
    <mergeCell ref="I2:N2"/>
    <mergeCell ref="F4:G4"/>
    <mergeCell ref="H4:I4"/>
    <mergeCell ref="K4:L4"/>
    <mergeCell ref="A8:B8"/>
    <mergeCell ref="C8:G8"/>
    <mergeCell ref="H8:I8"/>
    <mergeCell ref="N8:P8"/>
    <mergeCell ref="E6:H6"/>
  </mergeCells>
  <dataValidations xWindow="949" yWindow="345" count="11">
    <dataValidation allowBlank="1" error="The date you entered is incorrect.  Please try again." prompt="Please enter date (mm/dd/yy)" sqref="L8" xr:uid="{00000000-0002-0000-0100-000000000000}"/>
    <dataValidation type="whole" operator="greaterThanOrEqual" allowBlank="1" showInputMessage="1" showErrorMessage="1" errorTitle="Data Entry Error" error="Do not use decimals._x000a_Enter as whole amounts." prompt="Enter Mileage as whole numbers." sqref="J9:J33" xr:uid="{00000000-0002-0000-0100-000001000000}">
      <formula1>1</formula1>
    </dataValidation>
    <dataValidation allowBlank="1" showInputMessage="1" showErrorMessage="1" prompt="_x000a_" sqref="P2" xr:uid="{00000000-0002-0000-0100-000002000000}"/>
    <dataValidation allowBlank="1" showInputMessage="1" showErrorMessage="1" prompt="Enter fax number_x000a_" sqref="O6" xr:uid="{00000000-0002-0000-0100-000003000000}"/>
    <dataValidation allowBlank="1" showInputMessage="1" showErrorMessage="1" prompt="Please enter place leaving, (ex. Home, RSCC Roane, etc)_x000a_" sqref="C9:G33" xr:uid="{00000000-0002-0000-0100-000004000000}"/>
    <dataValidation allowBlank="1" showInputMessage="1" showErrorMessage="1" prompt="Enter place arrived (ex. Home, RSCC ORBC, TBR, or address location)_x000a_" sqref="H9:I33" xr:uid="{00000000-0002-0000-0100-000005000000}"/>
    <dataValidation allowBlank="1" showInputMessage="1" showErrorMessage="1" prompt="Enter the purpose for the travel" sqref="N9:P33" xr:uid="{00000000-0002-0000-0100-000006000000}"/>
    <dataValidation allowBlank="1" showInputMessage="1" showErrorMessage="1" prompt="Parking, taxi, and etc" sqref="O35:O37" xr:uid="{00000000-0002-0000-0100-000007000000}"/>
    <dataValidation allowBlank="1" showInputMessage="1" showErrorMessage="1" prompt="Enter amount associated with activity listed" sqref="P35:P37" xr:uid="{00000000-0002-0000-0100-000008000000}"/>
    <dataValidation allowBlank="1" showInputMessage="1" error="The date you entered is incorrect.  Please try again." prompt="Enter commute mileage_x000a_" sqref="L9:L33" xr:uid="{00000000-0002-0000-0100-000009000000}"/>
    <dataValidation type="date" allowBlank="1" showInputMessage="1" showErrorMessage="1" error="The date you have entered is incorrect.  Please try again." prompt="Please enter date (mm/dd/yy)" sqref="A9:B33" xr:uid="{00000000-0002-0000-0100-00000A000000}">
      <formula1>39083</formula1>
      <formula2>109210</formula2>
    </dataValidation>
  </dataValidations>
  <hyperlinks>
    <hyperlink ref="J6" r:id="rId1" xr:uid="{00000000-0004-0000-0100-000000000000}"/>
    <hyperlink ref="N6" r:id="rId2" xr:uid="{00000000-0004-0000-0100-000001000000}"/>
    <hyperlink ref="E6" r:id="rId3" display="Commute Mileage" xr:uid="{00000000-0004-0000-0100-000002000000}"/>
    <hyperlink ref="E6:H6" r:id="rId4" display="Commute Mileage Info" xr:uid="{00000000-0004-0000-0100-000003000000}"/>
  </hyperlinks>
  <printOptions horizontalCentered="1" verticalCentered="1"/>
  <pageMargins left="0.7" right="0.7" top="0.75" bottom="0.75" header="0.3" footer="0.3"/>
  <pageSetup scale="73" orientation="landscape" r:id="rId5"/>
  <headerFooter>
    <oddFooter>&amp;C&amp;A&amp;R&amp;"-,Bold"&amp;14&amp;KFF0000TR-2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9"/>
  <sheetViews>
    <sheetView workbookViewId="0">
      <selection activeCell="E6" sqref="E6:H6"/>
    </sheetView>
  </sheetViews>
  <sheetFormatPr defaultColWidth="9.140625" defaultRowHeight="15" x14ac:dyDescent="0.25"/>
  <cols>
    <col min="1" max="1" width="9.7109375" customWidth="1"/>
    <col min="2" max="2" width="1.710937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6.7109375" customWidth="1"/>
    <col min="8" max="8" width="12.7109375" customWidth="1"/>
    <col min="9" max="9" width="16.7109375" customWidth="1"/>
    <col min="10" max="10" width="11.7109375" bestFit="1" customWidth="1"/>
    <col min="11" max="11" width="1.42578125" customWidth="1"/>
    <col min="12" max="12" width="10.28515625" bestFit="1" customWidth="1"/>
    <col min="13" max="13" width="1.7109375" customWidth="1"/>
    <col min="14" max="14" width="23.7109375" customWidth="1"/>
    <col min="15" max="15" width="24.7109375" customWidth="1"/>
    <col min="16" max="16" width="17.7109375" customWidth="1"/>
  </cols>
  <sheetData>
    <row r="1" spans="1:25" x14ac:dyDescent="0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5" ht="18.75" x14ac:dyDescent="0.3">
      <c r="I2" s="78" t="s">
        <v>11</v>
      </c>
      <c r="J2" s="79"/>
      <c r="K2" s="79"/>
      <c r="L2" s="79"/>
      <c r="M2" s="79"/>
      <c r="N2" s="79"/>
      <c r="O2" s="14"/>
    </row>
    <row r="3" spans="1:25" x14ac:dyDescent="0.25">
      <c r="A3" s="13"/>
      <c r="O3" s="14"/>
      <c r="P3" s="53"/>
    </row>
    <row r="4" spans="1:25" x14ac:dyDescent="0.25">
      <c r="A4" s="13"/>
      <c r="F4" s="87" t="s">
        <v>4</v>
      </c>
      <c r="G4" s="87"/>
      <c r="H4" s="120">
        <f>+'Page 1 Mileage only'!H4:I4</f>
        <v>0</v>
      </c>
      <c r="I4" s="93"/>
      <c r="K4" s="85" t="s">
        <v>15</v>
      </c>
      <c r="L4" s="86"/>
      <c r="M4" s="46" t="s">
        <v>16</v>
      </c>
      <c r="N4" s="16">
        <f>+'Page 1 Mileage only'!N4</f>
        <v>0</v>
      </c>
      <c r="O4" s="14" t="s">
        <v>30</v>
      </c>
      <c r="P4" s="16">
        <f>+'Page 1 Mileage only'!P4</f>
        <v>0</v>
      </c>
    </row>
    <row r="5" spans="1:25" x14ac:dyDescent="0.25">
      <c r="A5" s="13"/>
      <c r="P5" s="12"/>
    </row>
    <row r="6" spans="1:25" x14ac:dyDescent="0.25">
      <c r="A6" s="13"/>
      <c r="E6" s="90" t="s">
        <v>34</v>
      </c>
      <c r="F6" s="91"/>
      <c r="G6" s="91"/>
      <c r="H6" s="91"/>
      <c r="I6" s="55" t="s">
        <v>33</v>
      </c>
      <c r="J6" s="57" t="s">
        <v>5</v>
      </c>
      <c r="L6" s="35" t="s">
        <v>31</v>
      </c>
      <c r="N6" s="56" t="s">
        <v>32</v>
      </c>
    </row>
    <row r="7" spans="1:25" ht="9.75" customHeight="1" x14ac:dyDescent="0.25">
      <c r="A7" s="13"/>
      <c r="I7" s="14"/>
      <c r="J7" s="1"/>
      <c r="P7" s="17"/>
    </row>
    <row r="8" spans="1:25" x14ac:dyDescent="0.25">
      <c r="A8" s="80" t="s">
        <v>0</v>
      </c>
      <c r="B8" s="81"/>
      <c r="C8" s="80" t="s">
        <v>1</v>
      </c>
      <c r="D8" s="82"/>
      <c r="E8" s="82"/>
      <c r="F8" s="82"/>
      <c r="G8" s="81"/>
      <c r="H8" s="80" t="s">
        <v>2</v>
      </c>
      <c r="I8" s="81"/>
      <c r="J8" s="18" t="s">
        <v>3</v>
      </c>
      <c r="L8" s="49" t="s">
        <v>20</v>
      </c>
      <c r="M8" s="20"/>
      <c r="N8" s="92" t="s">
        <v>17</v>
      </c>
      <c r="O8" s="92"/>
      <c r="P8" s="93"/>
      <c r="S8" s="21"/>
    </row>
    <row r="9" spans="1:25" x14ac:dyDescent="0.25">
      <c r="A9" s="73"/>
      <c r="B9" s="74"/>
      <c r="C9" s="75"/>
      <c r="D9" s="76"/>
      <c r="E9" s="76"/>
      <c r="F9" s="76"/>
      <c r="G9" s="77"/>
      <c r="H9" s="75"/>
      <c r="I9" s="77"/>
      <c r="J9" s="7"/>
      <c r="L9" s="51"/>
      <c r="M9" s="20"/>
      <c r="N9" s="83"/>
      <c r="O9" s="83"/>
      <c r="P9" s="84"/>
    </row>
    <row r="10" spans="1:25" x14ac:dyDescent="0.25">
      <c r="A10" s="73"/>
      <c r="B10" s="74"/>
      <c r="C10" s="75"/>
      <c r="D10" s="76"/>
      <c r="E10" s="76"/>
      <c r="F10" s="76"/>
      <c r="G10" s="77"/>
      <c r="H10" s="75"/>
      <c r="I10" s="77"/>
      <c r="J10" s="7"/>
      <c r="L10" s="51"/>
      <c r="M10" s="20"/>
      <c r="N10" s="83"/>
      <c r="O10" s="83"/>
      <c r="P10" s="84"/>
      <c r="Y10" s="21"/>
    </row>
    <row r="11" spans="1:25" x14ac:dyDescent="0.25">
      <c r="A11" s="73"/>
      <c r="B11" s="74"/>
      <c r="C11" s="75"/>
      <c r="D11" s="76"/>
      <c r="E11" s="76"/>
      <c r="F11" s="76"/>
      <c r="G11" s="77"/>
      <c r="H11" s="75"/>
      <c r="I11" s="77"/>
      <c r="J11" s="7"/>
      <c r="L11" s="51"/>
      <c r="M11" s="20"/>
      <c r="N11" s="83"/>
      <c r="O11" s="83"/>
      <c r="P11" s="84"/>
    </row>
    <row r="12" spans="1:25" x14ac:dyDescent="0.25">
      <c r="A12" s="73"/>
      <c r="B12" s="74"/>
      <c r="C12" s="75"/>
      <c r="D12" s="76"/>
      <c r="E12" s="76"/>
      <c r="F12" s="76"/>
      <c r="G12" s="77"/>
      <c r="H12" s="75"/>
      <c r="I12" s="77"/>
      <c r="J12" s="7"/>
      <c r="L12" s="51"/>
      <c r="M12" s="20"/>
      <c r="N12" s="83"/>
      <c r="O12" s="83"/>
      <c r="P12" s="84"/>
    </row>
    <row r="13" spans="1:25" x14ac:dyDescent="0.25">
      <c r="A13" s="73"/>
      <c r="B13" s="74"/>
      <c r="C13" s="75"/>
      <c r="D13" s="76"/>
      <c r="E13" s="76"/>
      <c r="F13" s="76"/>
      <c r="G13" s="77"/>
      <c r="H13" s="75"/>
      <c r="I13" s="77"/>
      <c r="J13" s="7"/>
      <c r="L13" s="51"/>
      <c r="M13" s="20"/>
      <c r="N13" s="83"/>
      <c r="O13" s="83"/>
      <c r="P13" s="84"/>
    </row>
    <row r="14" spans="1:25" x14ac:dyDescent="0.25">
      <c r="A14" s="73"/>
      <c r="B14" s="74"/>
      <c r="C14" s="75"/>
      <c r="D14" s="76"/>
      <c r="E14" s="76"/>
      <c r="F14" s="76"/>
      <c r="G14" s="77"/>
      <c r="H14" s="75"/>
      <c r="I14" s="77"/>
      <c r="J14" s="7"/>
      <c r="L14" s="51"/>
      <c r="M14" s="20"/>
      <c r="N14" s="83"/>
      <c r="O14" s="83"/>
      <c r="P14" s="84"/>
    </row>
    <row r="15" spans="1:25" x14ac:dyDescent="0.25">
      <c r="A15" s="73"/>
      <c r="B15" s="74"/>
      <c r="C15" s="75"/>
      <c r="D15" s="76"/>
      <c r="E15" s="76"/>
      <c r="F15" s="76"/>
      <c r="G15" s="77"/>
      <c r="H15" s="75"/>
      <c r="I15" s="77"/>
      <c r="J15" s="7"/>
      <c r="L15" s="51"/>
      <c r="M15" s="20"/>
      <c r="N15" s="83"/>
      <c r="O15" s="83"/>
      <c r="P15" s="84"/>
    </row>
    <row r="16" spans="1:25" x14ac:dyDescent="0.25">
      <c r="A16" s="73"/>
      <c r="B16" s="74"/>
      <c r="C16" s="75"/>
      <c r="D16" s="76"/>
      <c r="E16" s="76"/>
      <c r="F16" s="76"/>
      <c r="G16" s="77"/>
      <c r="H16" s="75"/>
      <c r="I16" s="77"/>
      <c r="J16" s="7"/>
      <c r="L16" s="51"/>
      <c r="M16" s="20"/>
      <c r="N16" s="83"/>
      <c r="O16" s="83"/>
      <c r="P16" s="84"/>
    </row>
    <row r="17" spans="1:16" x14ac:dyDescent="0.25">
      <c r="A17" s="73"/>
      <c r="B17" s="74"/>
      <c r="C17" s="75"/>
      <c r="D17" s="76"/>
      <c r="E17" s="76"/>
      <c r="F17" s="76"/>
      <c r="G17" s="77"/>
      <c r="H17" s="75"/>
      <c r="I17" s="77"/>
      <c r="J17" s="7"/>
      <c r="L17" s="51"/>
      <c r="M17" s="20"/>
      <c r="N17" s="83"/>
      <c r="O17" s="83"/>
      <c r="P17" s="84"/>
    </row>
    <row r="18" spans="1:16" x14ac:dyDescent="0.25">
      <c r="A18" s="73"/>
      <c r="B18" s="74"/>
      <c r="C18" s="75"/>
      <c r="D18" s="76"/>
      <c r="E18" s="76"/>
      <c r="F18" s="76"/>
      <c r="G18" s="77"/>
      <c r="H18" s="75"/>
      <c r="I18" s="77"/>
      <c r="J18" s="7"/>
      <c r="L18" s="51"/>
      <c r="M18" s="20"/>
      <c r="N18" s="83"/>
      <c r="O18" s="83"/>
      <c r="P18" s="84"/>
    </row>
    <row r="19" spans="1:16" x14ac:dyDescent="0.25">
      <c r="A19" s="73"/>
      <c r="B19" s="74"/>
      <c r="C19" s="75"/>
      <c r="D19" s="76"/>
      <c r="E19" s="76"/>
      <c r="F19" s="76"/>
      <c r="G19" s="77"/>
      <c r="H19" s="75"/>
      <c r="I19" s="77"/>
      <c r="J19" s="7"/>
      <c r="L19" s="51"/>
      <c r="M19" s="20"/>
      <c r="N19" s="83"/>
      <c r="O19" s="83"/>
      <c r="P19" s="84"/>
    </row>
    <row r="20" spans="1:16" x14ac:dyDescent="0.25">
      <c r="A20" s="73"/>
      <c r="B20" s="74"/>
      <c r="C20" s="75"/>
      <c r="D20" s="76"/>
      <c r="E20" s="76"/>
      <c r="F20" s="76"/>
      <c r="G20" s="77"/>
      <c r="H20" s="75"/>
      <c r="I20" s="77"/>
      <c r="J20" s="7"/>
      <c r="L20" s="51"/>
      <c r="M20" s="20"/>
      <c r="N20" s="83"/>
      <c r="O20" s="83"/>
      <c r="P20" s="84"/>
    </row>
    <row r="21" spans="1:16" x14ac:dyDescent="0.25">
      <c r="A21" s="73"/>
      <c r="B21" s="74"/>
      <c r="C21" s="75"/>
      <c r="D21" s="76"/>
      <c r="E21" s="76"/>
      <c r="F21" s="76"/>
      <c r="G21" s="77"/>
      <c r="H21" s="75"/>
      <c r="I21" s="77"/>
      <c r="J21" s="7"/>
      <c r="L21" s="51"/>
      <c r="M21" s="20"/>
      <c r="N21" s="83"/>
      <c r="O21" s="83"/>
      <c r="P21" s="84"/>
    </row>
    <row r="22" spans="1:16" x14ac:dyDescent="0.25">
      <c r="A22" s="73"/>
      <c r="B22" s="74"/>
      <c r="C22" s="75"/>
      <c r="D22" s="76"/>
      <c r="E22" s="76"/>
      <c r="F22" s="76"/>
      <c r="G22" s="77"/>
      <c r="H22" s="75"/>
      <c r="I22" s="77"/>
      <c r="J22" s="7"/>
      <c r="L22" s="51"/>
      <c r="M22" s="20"/>
      <c r="N22" s="83"/>
      <c r="O22" s="83"/>
      <c r="P22" s="84"/>
    </row>
    <row r="23" spans="1:16" x14ac:dyDescent="0.25">
      <c r="A23" s="73"/>
      <c r="B23" s="74"/>
      <c r="C23" s="75"/>
      <c r="D23" s="76"/>
      <c r="E23" s="76"/>
      <c r="F23" s="76"/>
      <c r="G23" s="77"/>
      <c r="H23" s="75"/>
      <c r="I23" s="77"/>
      <c r="J23" s="7"/>
      <c r="L23" s="51"/>
      <c r="M23" s="20"/>
      <c r="N23" s="83"/>
      <c r="O23" s="83"/>
      <c r="P23" s="84"/>
    </row>
    <row r="24" spans="1:16" x14ac:dyDescent="0.25">
      <c r="A24" s="73"/>
      <c r="B24" s="74"/>
      <c r="C24" s="75"/>
      <c r="D24" s="76"/>
      <c r="E24" s="76"/>
      <c r="F24" s="76"/>
      <c r="G24" s="77"/>
      <c r="H24" s="75"/>
      <c r="I24" s="77"/>
      <c r="J24" s="7"/>
      <c r="L24" s="51"/>
      <c r="M24" s="20"/>
      <c r="N24" s="83"/>
      <c r="O24" s="83"/>
      <c r="P24" s="84"/>
    </row>
    <row r="25" spans="1:16" x14ac:dyDescent="0.25">
      <c r="A25" s="73"/>
      <c r="B25" s="74"/>
      <c r="C25" s="75"/>
      <c r="D25" s="76"/>
      <c r="E25" s="76"/>
      <c r="F25" s="76"/>
      <c r="G25" s="77"/>
      <c r="H25" s="75"/>
      <c r="I25" s="77"/>
      <c r="J25" s="7"/>
      <c r="L25" s="51"/>
      <c r="M25" s="20"/>
      <c r="N25" s="83"/>
      <c r="O25" s="83"/>
      <c r="P25" s="84"/>
    </row>
    <row r="26" spans="1:16" x14ac:dyDescent="0.25">
      <c r="A26" s="73"/>
      <c r="B26" s="74"/>
      <c r="C26" s="75"/>
      <c r="D26" s="76"/>
      <c r="E26" s="76"/>
      <c r="F26" s="76"/>
      <c r="G26" s="77"/>
      <c r="H26" s="75"/>
      <c r="I26" s="77"/>
      <c r="J26" s="7"/>
      <c r="L26" s="51"/>
      <c r="M26" s="20"/>
      <c r="N26" s="83"/>
      <c r="O26" s="83"/>
      <c r="P26" s="84"/>
    </row>
    <row r="27" spans="1:16" x14ac:dyDescent="0.25">
      <c r="A27" s="73"/>
      <c r="B27" s="74"/>
      <c r="C27" s="75"/>
      <c r="D27" s="76"/>
      <c r="E27" s="76"/>
      <c r="F27" s="76"/>
      <c r="G27" s="77"/>
      <c r="H27" s="75"/>
      <c r="I27" s="77"/>
      <c r="J27" s="7"/>
      <c r="L27" s="51"/>
      <c r="M27" s="20"/>
      <c r="N27" s="83"/>
      <c r="O27" s="83"/>
      <c r="P27" s="84"/>
    </row>
    <row r="28" spans="1:16" x14ac:dyDescent="0.25">
      <c r="A28" s="73"/>
      <c r="B28" s="74"/>
      <c r="C28" s="75"/>
      <c r="D28" s="76"/>
      <c r="E28" s="76"/>
      <c r="F28" s="76"/>
      <c r="G28" s="77"/>
      <c r="H28" s="75"/>
      <c r="I28" s="77"/>
      <c r="J28" s="7"/>
      <c r="L28" s="51"/>
      <c r="M28" s="20"/>
      <c r="N28" s="83"/>
      <c r="O28" s="83"/>
      <c r="P28" s="84"/>
    </row>
    <row r="29" spans="1:16" x14ac:dyDescent="0.25">
      <c r="A29" s="73"/>
      <c r="B29" s="74"/>
      <c r="C29" s="75"/>
      <c r="D29" s="76"/>
      <c r="E29" s="76"/>
      <c r="F29" s="76"/>
      <c r="G29" s="77"/>
      <c r="H29" s="75"/>
      <c r="I29" s="77"/>
      <c r="J29" s="7"/>
      <c r="L29" s="51"/>
      <c r="M29" s="20"/>
      <c r="N29" s="83"/>
      <c r="O29" s="83"/>
      <c r="P29" s="84"/>
    </row>
    <row r="30" spans="1:16" x14ac:dyDescent="0.25">
      <c r="A30" s="73"/>
      <c r="B30" s="74"/>
      <c r="C30" s="75"/>
      <c r="D30" s="76"/>
      <c r="E30" s="76"/>
      <c r="F30" s="76"/>
      <c r="G30" s="77"/>
      <c r="H30" s="75"/>
      <c r="I30" s="77"/>
      <c r="J30" s="7"/>
      <c r="L30" s="51"/>
      <c r="M30" s="20"/>
      <c r="N30" s="83"/>
      <c r="O30" s="83"/>
      <c r="P30" s="84"/>
    </row>
    <row r="31" spans="1:16" x14ac:dyDescent="0.25">
      <c r="A31" s="73"/>
      <c r="B31" s="74"/>
      <c r="C31" s="75"/>
      <c r="D31" s="76"/>
      <c r="E31" s="76"/>
      <c r="F31" s="76"/>
      <c r="G31" s="77"/>
      <c r="H31" s="75"/>
      <c r="I31" s="77"/>
      <c r="J31" s="7"/>
      <c r="L31" s="51"/>
      <c r="M31" s="20"/>
      <c r="N31" s="83"/>
      <c r="O31" s="83"/>
      <c r="P31" s="84"/>
    </row>
    <row r="32" spans="1:16" x14ac:dyDescent="0.25">
      <c r="A32" s="73"/>
      <c r="B32" s="74"/>
      <c r="C32" s="75"/>
      <c r="D32" s="76"/>
      <c r="E32" s="76"/>
      <c r="F32" s="76"/>
      <c r="G32" s="77"/>
      <c r="H32" s="75"/>
      <c r="I32" s="77"/>
      <c r="J32" s="7"/>
      <c r="L32" s="51"/>
      <c r="M32" s="20"/>
      <c r="N32" s="83"/>
      <c r="O32" s="83"/>
      <c r="P32" s="84"/>
    </row>
    <row r="33" spans="1:19" x14ac:dyDescent="0.25">
      <c r="A33" s="73"/>
      <c r="B33" s="74"/>
      <c r="C33" s="75"/>
      <c r="D33" s="76"/>
      <c r="E33" s="76"/>
      <c r="F33" s="76"/>
      <c r="G33" s="77"/>
      <c r="H33" s="75"/>
      <c r="I33" s="77"/>
      <c r="J33" s="7"/>
      <c r="L33" s="51"/>
      <c r="M33" s="20"/>
      <c r="N33" s="83"/>
      <c r="O33" s="83"/>
      <c r="P33" s="84"/>
    </row>
    <row r="34" spans="1:19" x14ac:dyDescent="0.25">
      <c r="A34" s="13"/>
      <c r="H34" s="104" t="s">
        <v>21</v>
      </c>
      <c r="I34" s="105"/>
      <c r="J34" s="8">
        <f>SUM(J9:J33)</f>
        <v>0</v>
      </c>
      <c r="L34" s="8">
        <f>SUM(L9:L33)</f>
        <v>0</v>
      </c>
      <c r="M34" s="23"/>
    </row>
    <row r="35" spans="1:19" ht="15" customHeight="1" x14ac:dyDescent="0.25">
      <c r="H35" s="110" t="s">
        <v>22</v>
      </c>
      <c r="I35" s="111"/>
      <c r="J35" s="72"/>
      <c r="L35" s="24">
        <f>+J34-L34</f>
        <v>0</v>
      </c>
      <c r="M35" s="23"/>
      <c r="N35" s="25" t="s">
        <v>24</v>
      </c>
      <c r="O35" s="42"/>
      <c r="P35" s="43"/>
    </row>
    <row r="36" spans="1:19" ht="15" customHeight="1" x14ac:dyDescent="0.25">
      <c r="H36" s="109"/>
      <c r="I36" s="71"/>
      <c r="J36" s="71"/>
      <c r="K36" s="12"/>
      <c r="L36" s="11"/>
      <c r="M36" s="23"/>
      <c r="N36" s="25" t="s">
        <v>24</v>
      </c>
      <c r="O36" s="42"/>
      <c r="P36" s="43"/>
    </row>
    <row r="37" spans="1:19" ht="15" customHeight="1" x14ac:dyDescent="0.25">
      <c r="H37" s="27"/>
      <c r="J37" s="6"/>
      <c r="L37" s="9"/>
      <c r="M37" s="23"/>
      <c r="N37" s="25" t="s">
        <v>24</v>
      </c>
      <c r="O37" s="42"/>
      <c r="P37" s="43"/>
    </row>
    <row r="38" spans="1:19" ht="15" customHeight="1" x14ac:dyDescent="0.25">
      <c r="H38" s="27"/>
      <c r="J38" s="6"/>
      <c r="L38" s="9"/>
      <c r="M38" s="23"/>
      <c r="N38" s="112" t="s">
        <v>40</v>
      </c>
      <c r="O38" s="113"/>
      <c r="P38" s="10">
        <f>+L35*0.67</f>
        <v>0</v>
      </c>
    </row>
    <row r="39" spans="1:19" ht="15" customHeight="1" x14ac:dyDescent="0.25">
      <c r="H39" s="27"/>
      <c r="J39" s="6"/>
      <c r="L39" s="9"/>
      <c r="M39" s="23"/>
      <c r="N39" s="112" t="s">
        <v>28</v>
      </c>
      <c r="O39" s="113"/>
      <c r="P39" s="5">
        <f>+P38+P37+P36+P35</f>
        <v>0</v>
      </c>
    </row>
    <row r="40" spans="1:19" ht="15" customHeight="1" x14ac:dyDescent="0.25">
      <c r="H40" s="27"/>
      <c r="J40" s="6"/>
      <c r="L40" s="9"/>
      <c r="M40" s="23"/>
      <c r="N40" s="122"/>
      <c r="O40" s="123"/>
      <c r="P40" s="9"/>
    </row>
    <row r="41" spans="1:19" x14ac:dyDescent="0.25">
      <c r="A41" s="35"/>
      <c r="B41" s="35"/>
      <c r="C41" s="35"/>
      <c r="D41" s="35"/>
      <c r="E41" s="35"/>
      <c r="F41" s="35"/>
      <c r="G41" s="68"/>
      <c r="H41" s="68"/>
      <c r="J41" s="3">
        <f ca="1">SUMIF(A9:B33,"&gt;=40756",J9:J33)</f>
        <v>0</v>
      </c>
      <c r="K41" s="2"/>
      <c r="L41" s="2"/>
      <c r="M41" s="2"/>
      <c r="N41" s="122"/>
      <c r="O41" s="123"/>
      <c r="P41" s="9"/>
      <c r="Q41" s="37"/>
      <c r="R41" s="37"/>
      <c r="S41" s="37"/>
    </row>
    <row r="42" spans="1:19" ht="15" customHeight="1" x14ac:dyDescent="0.25">
      <c r="A42" s="35"/>
      <c r="B42" s="35"/>
      <c r="C42" s="35"/>
      <c r="D42" s="35"/>
      <c r="E42" s="35"/>
      <c r="F42" s="35"/>
      <c r="G42" s="68"/>
      <c r="H42" s="68"/>
      <c r="J42" s="3">
        <f ca="1">SUMIF(A9:B33,"&lt;40756",J9:J33)</f>
        <v>0</v>
      </c>
      <c r="K42" s="2"/>
      <c r="L42" s="2"/>
      <c r="M42" s="2"/>
      <c r="N42" s="125" t="s">
        <v>13</v>
      </c>
      <c r="O42" s="123"/>
      <c r="P42" s="123"/>
    </row>
    <row r="43" spans="1:19" ht="15" customHeight="1" x14ac:dyDescent="0.25">
      <c r="A43" s="35"/>
      <c r="B43" s="35"/>
      <c r="C43" s="35"/>
      <c r="D43" s="35"/>
      <c r="E43" s="35"/>
      <c r="F43" s="35"/>
      <c r="G43" s="68"/>
      <c r="H43" s="68"/>
    </row>
    <row r="44" spans="1:19" ht="15" customHeight="1" x14ac:dyDescent="0.25">
      <c r="E44" s="48"/>
      <c r="G44" s="68"/>
      <c r="H44" s="68"/>
      <c r="N44" s="121"/>
      <c r="O44" s="121"/>
      <c r="P44" s="38"/>
    </row>
    <row r="45" spans="1:19" ht="30" customHeight="1" x14ac:dyDescent="0.25">
      <c r="A45" s="35"/>
      <c r="B45" s="35"/>
      <c r="C45" s="35"/>
      <c r="D45" s="35"/>
      <c r="E45" s="35"/>
      <c r="F45" s="35"/>
      <c r="G45" s="68"/>
      <c r="H45" s="68"/>
      <c r="N45" s="39" t="s">
        <v>12</v>
      </c>
      <c r="O45" s="39"/>
      <c r="P45" s="39" t="s">
        <v>6</v>
      </c>
    </row>
    <row r="46" spans="1:19" ht="6.7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9" x14ac:dyDescent="0.25">
      <c r="A47" s="70" t="s">
        <v>23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</row>
    <row r="48" spans="1:19" x14ac:dyDescent="0.25">
      <c r="A48" s="97" t="s">
        <v>14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9"/>
    </row>
    <row r="49" spans="1:23" ht="18.75" x14ac:dyDescent="0.3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40"/>
      <c r="R49" s="40"/>
      <c r="S49" s="40"/>
      <c r="T49" s="40"/>
      <c r="U49" s="40"/>
      <c r="V49" s="40"/>
      <c r="W49" s="40"/>
    </row>
  </sheetData>
  <sheetProtection algorithmName="SHA-512" hashValue="yOdypx6g2Cnh6By0vjweXq4RlcspNJniRYYzY2AqzG27CQTSmSr/YdY+ctyC88khWWMGWCFZIVagou/VL1uKug==" saltValue="ThZmHfqlsxtLVfsy1KKOLw==" spinCount="100000" sheet="1" selectLockedCells="1"/>
  <mergeCells count="128">
    <mergeCell ref="A46:P46"/>
    <mergeCell ref="A47:P47"/>
    <mergeCell ref="A48:P48"/>
    <mergeCell ref="A1:P1"/>
    <mergeCell ref="A49:P49"/>
    <mergeCell ref="G42:H42"/>
    <mergeCell ref="N42:P42"/>
    <mergeCell ref="G43:H43"/>
    <mergeCell ref="G44:H44"/>
    <mergeCell ref="N44:O44"/>
    <mergeCell ref="G45:H45"/>
    <mergeCell ref="H36:J36"/>
    <mergeCell ref="N38:O38"/>
    <mergeCell ref="N39:O39"/>
    <mergeCell ref="N40:O40"/>
    <mergeCell ref="G41:H41"/>
    <mergeCell ref="N41:O41"/>
    <mergeCell ref="A33:B33"/>
    <mergeCell ref="C33:G33"/>
    <mergeCell ref="H33:I33"/>
    <mergeCell ref="N33:P33"/>
    <mergeCell ref="H34:I34"/>
    <mergeCell ref="H35:J35"/>
    <mergeCell ref="A31:B31"/>
    <mergeCell ref="C31:G31"/>
    <mergeCell ref="H31:I31"/>
    <mergeCell ref="N31:P31"/>
    <mergeCell ref="A32:B32"/>
    <mergeCell ref="C32:G32"/>
    <mergeCell ref="H32:I32"/>
    <mergeCell ref="N32:P32"/>
    <mergeCell ref="A29:B29"/>
    <mergeCell ref="C29:G29"/>
    <mergeCell ref="H29:I29"/>
    <mergeCell ref="N29:P29"/>
    <mergeCell ref="A30:B30"/>
    <mergeCell ref="C30:G30"/>
    <mergeCell ref="H30:I30"/>
    <mergeCell ref="N30:P30"/>
    <mergeCell ref="A27:B27"/>
    <mergeCell ref="C27:G27"/>
    <mergeCell ref="H27:I27"/>
    <mergeCell ref="N27:P27"/>
    <mergeCell ref="A28:B28"/>
    <mergeCell ref="C28:G28"/>
    <mergeCell ref="H28:I28"/>
    <mergeCell ref="N28:P28"/>
    <mergeCell ref="A25:B25"/>
    <mergeCell ref="C25:G25"/>
    <mergeCell ref="H25:I25"/>
    <mergeCell ref="N25:P25"/>
    <mergeCell ref="A26:B26"/>
    <mergeCell ref="C26:G26"/>
    <mergeCell ref="H26:I26"/>
    <mergeCell ref="N26:P26"/>
    <mergeCell ref="A23:B23"/>
    <mergeCell ref="C23:G23"/>
    <mergeCell ref="H23:I23"/>
    <mergeCell ref="N23:P23"/>
    <mergeCell ref="A24:B24"/>
    <mergeCell ref="C24:G24"/>
    <mergeCell ref="H24:I24"/>
    <mergeCell ref="N24:P24"/>
    <mergeCell ref="A21:B21"/>
    <mergeCell ref="C21:G21"/>
    <mergeCell ref="H21:I21"/>
    <mergeCell ref="N21:P21"/>
    <mergeCell ref="A22:B22"/>
    <mergeCell ref="C22:G22"/>
    <mergeCell ref="H22:I22"/>
    <mergeCell ref="N22:P22"/>
    <mergeCell ref="A19:B19"/>
    <mergeCell ref="C19:G19"/>
    <mergeCell ref="H19:I19"/>
    <mergeCell ref="N19:P19"/>
    <mergeCell ref="A20:B20"/>
    <mergeCell ref="C20:G20"/>
    <mergeCell ref="H20:I20"/>
    <mergeCell ref="N20:P20"/>
    <mergeCell ref="A17:B17"/>
    <mergeCell ref="C17:G17"/>
    <mergeCell ref="H17:I17"/>
    <mergeCell ref="N17:P17"/>
    <mergeCell ref="A18:B18"/>
    <mergeCell ref="C18:G18"/>
    <mergeCell ref="H18:I18"/>
    <mergeCell ref="N18:P18"/>
    <mergeCell ref="A15:B15"/>
    <mergeCell ref="C15:G15"/>
    <mergeCell ref="H15:I15"/>
    <mergeCell ref="N15:P15"/>
    <mergeCell ref="A16:B16"/>
    <mergeCell ref="C16:G16"/>
    <mergeCell ref="H16:I16"/>
    <mergeCell ref="N16:P16"/>
    <mergeCell ref="A13:B13"/>
    <mergeCell ref="C13:G13"/>
    <mergeCell ref="H13:I13"/>
    <mergeCell ref="N13:P13"/>
    <mergeCell ref="A14:B14"/>
    <mergeCell ref="C14:G14"/>
    <mergeCell ref="H14:I14"/>
    <mergeCell ref="N14:P14"/>
    <mergeCell ref="A11:B11"/>
    <mergeCell ref="C11:G11"/>
    <mergeCell ref="H11:I11"/>
    <mergeCell ref="N11:P11"/>
    <mergeCell ref="A12:B12"/>
    <mergeCell ref="C12:G12"/>
    <mergeCell ref="H12:I12"/>
    <mergeCell ref="N12:P12"/>
    <mergeCell ref="A9:B9"/>
    <mergeCell ref="C9:G9"/>
    <mergeCell ref="H9:I9"/>
    <mergeCell ref="N9:P9"/>
    <mergeCell ref="A10:B10"/>
    <mergeCell ref="C10:G10"/>
    <mergeCell ref="H10:I10"/>
    <mergeCell ref="N10:P10"/>
    <mergeCell ref="I2:N2"/>
    <mergeCell ref="F4:G4"/>
    <mergeCell ref="H4:I4"/>
    <mergeCell ref="K4:L4"/>
    <mergeCell ref="A8:B8"/>
    <mergeCell ref="C8:G8"/>
    <mergeCell ref="H8:I8"/>
    <mergeCell ref="N8:P8"/>
    <mergeCell ref="E6:H6"/>
  </mergeCells>
  <dataValidations count="7">
    <dataValidation allowBlank="1" error="The date you entered is incorrect.  Please try again." prompt="Please enter date (mm/dd/yy)" sqref="L8" xr:uid="{00000000-0002-0000-0200-000000000000}"/>
    <dataValidation allowBlank="1" showErrorMessage="1" prompt="_x000a_" sqref="P2" xr:uid="{00000000-0002-0000-0200-000001000000}"/>
    <dataValidation type="whole" operator="greaterThanOrEqual" allowBlank="1" showInputMessage="1" showErrorMessage="1" errorTitle="Data Entry Error" error="Do not use decimals._x000a_Enter as whole amounts." prompt="Enter Mileage as whole numbers." sqref="J9:J33" xr:uid="{00000000-0002-0000-0200-000002000000}">
      <formula1>1</formula1>
    </dataValidation>
    <dataValidation allowBlank="1" showInputMessage="1" showErrorMessage="1" prompt="Enter amount associated with activity listed" sqref="P35:P37" xr:uid="{00000000-0002-0000-0200-000003000000}"/>
    <dataValidation allowBlank="1" showInputMessage="1" showErrorMessage="1" prompt="Parking, taxi, and etc" sqref="O35:O37" xr:uid="{00000000-0002-0000-0200-000004000000}"/>
    <dataValidation allowBlank="1" showInputMessage="1" error="The date you entered is incorrect.  Please try again." prompt="Enter commute mileage_x000a_" sqref="L9:L33" xr:uid="{00000000-0002-0000-0200-000005000000}"/>
    <dataValidation type="date" allowBlank="1" showInputMessage="1" showErrorMessage="1" error="The date you have entered is incorrect.  Please try again." prompt="Please enter date (mm/dd/yy)" sqref="A9:B33" xr:uid="{00000000-0002-0000-0200-000006000000}">
      <formula1>39083</formula1>
      <formula2>109210</formula2>
    </dataValidation>
  </dataValidations>
  <hyperlinks>
    <hyperlink ref="J6" r:id="rId1" xr:uid="{00000000-0004-0000-0200-000000000000}"/>
    <hyperlink ref="N6" r:id="rId2" xr:uid="{00000000-0004-0000-0200-000001000000}"/>
    <hyperlink ref="E6" r:id="rId3" display="Commute Mileage" xr:uid="{00000000-0004-0000-0200-000002000000}"/>
    <hyperlink ref="E6:H6" r:id="rId4" display="Commute Mileage Info" xr:uid="{00000000-0004-0000-0200-000003000000}"/>
  </hyperlinks>
  <printOptions horizontalCentered="1" verticalCentered="1"/>
  <pageMargins left="0.7" right="0.7" top="0.75" bottom="0.75" header="0.3" footer="0.3"/>
  <pageSetup scale="73" orientation="landscape" r:id="rId5"/>
  <headerFooter>
    <oddFooter>&amp;C&amp;A&amp;R&amp;"-,Bold"&amp;14&amp;KFF0000TR-2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 Mileage only</vt:lpstr>
      <vt:lpstr>Page 2 Mileage Only</vt:lpstr>
      <vt:lpstr>Page 3 Mileage Only</vt:lpstr>
      <vt:lpstr>'Page 1 Mileage only'!Print_Area</vt:lpstr>
      <vt:lpstr>'Page 2 Mileage Only'!Print_Area</vt:lpstr>
      <vt:lpstr>'Page 3 Mileage Only'!Print_Area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McCullough, Steve</cp:lastModifiedBy>
  <cp:lastPrinted>2021-06-15T22:19:31Z</cp:lastPrinted>
  <dcterms:created xsi:type="dcterms:W3CDTF">2007-10-12T14:53:44Z</dcterms:created>
  <dcterms:modified xsi:type="dcterms:W3CDTF">2024-01-08T21:24:10Z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14.12</vt:lpwstr>
  </property>
</Properties>
</file>